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<sst xmlns="http://schemas.openxmlformats.org/spreadsheetml/2006/main" count="388" uniqueCount="163">
  <si>
    <t>2022级普高数字化设计与制造技术专业教学进程表</t>
  </si>
  <si>
    <t>序号</t>
  </si>
  <si>
    <t>课程类别</t>
  </si>
  <si>
    <t>课程代码</t>
  </si>
  <si>
    <t>课程名称</t>
  </si>
  <si>
    <t>学分</t>
  </si>
  <si>
    <t>总学时</t>
  </si>
  <si>
    <t>学时构成</t>
  </si>
  <si>
    <t>学期分布</t>
  </si>
  <si>
    <t>考核方式</t>
  </si>
  <si>
    <t>考核学期</t>
  </si>
  <si>
    <t>承担单位</t>
  </si>
  <si>
    <t>备注
（课程标签）</t>
  </si>
  <si>
    <t>讲授</t>
  </si>
  <si>
    <t>实践</t>
  </si>
  <si>
    <t>其他</t>
  </si>
  <si>
    <t>一</t>
  </si>
  <si>
    <t>二</t>
  </si>
  <si>
    <t>三</t>
  </si>
  <si>
    <t>1</t>
  </si>
  <si>
    <t>2</t>
  </si>
  <si>
    <t>3</t>
  </si>
  <si>
    <t>4</t>
  </si>
  <si>
    <t>5</t>
  </si>
  <si>
    <t>6</t>
  </si>
  <si>
    <t>公共基础课（必修）</t>
  </si>
  <si>
    <t>必修课</t>
  </si>
  <si>
    <t>020000B01</t>
  </si>
  <si>
    <t>思想道德与法治</t>
  </si>
  <si>
    <t> </t>
  </si>
  <si>
    <t>考试</t>
  </si>
  <si>
    <t>马克思主义学院</t>
  </si>
  <si>
    <t>网络教学课程、省精品在线开放课程</t>
  </si>
  <si>
    <t>020000B05</t>
  </si>
  <si>
    <t>大学生心理健康</t>
  </si>
  <si>
    <t>考查</t>
  </si>
  <si>
    <t>教育学院</t>
  </si>
  <si>
    <t>020000A03</t>
  </si>
  <si>
    <t>形势与政策A</t>
  </si>
  <si>
    <t>网络教学课程</t>
  </si>
  <si>
    <t>030000B02</t>
  </si>
  <si>
    <t>职业生涯规划与就业指导</t>
  </si>
  <si>
    <t>学工、团委（虚拟）</t>
  </si>
  <si>
    <t>网络教学课程、校企合作开发课程（****科技有限公司）</t>
  </si>
  <si>
    <t>020000B06</t>
  </si>
  <si>
    <t>习近平新时代中国特色社会主义思想概论</t>
  </si>
  <si>
    <t>020000B07</t>
  </si>
  <si>
    <t>毛泽东思想和中国特色社会主义理论体系概论</t>
  </si>
  <si>
    <t>7</t>
  </si>
  <si>
    <t>020000B09</t>
  </si>
  <si>
    <t>劳动教育</t>
  </si>
  <si>
    <t>8</t>
  </si>
  <si>
    <t>030000B01</t>
  </si>
  <si>
    <t>创新创业指导</t>
  </si>
  <si>
    <t>网络教学课程、校企合作开发课程（******科技有限公司）、课程思政示范课程</t>
  </si>
  <si>
    <t>9</t>
  </si>
  <si>
    <t>010000B09a</t>
  </si>
  <si>
    <t>军事（1）</t>
  </si>
  <si>
    <t>010000B09b</t>
  </si>
  <si>
    <t>军事（2）</t>
  </si>
  <si>
    <t>基础教学部</t>
  </si>
  <si>
    <t>10</t>
  </si>
  <si>
    <t>010000B07a</t>
  </si>
  <si>
    <t>体育与健康（1）</t>
  </si>
  <si>
    <t>课程思政示范课程</t>
  </si>
  <si>
    <t>010000B07b</t>
  </si>
  <si>
    <t>体育与健康（2）</t>
  </si>
  <si>
    <t>010000B07c</t>
  </si>
  <si>
    <t>体育与健康（3）</t>
  </si>
  <si>
    <t>010000B07d</t>
  </si>
  <si>
    <t>体育与健康（4）</t>
  </si>
  <si>
    <t>小计</t>
  </si>
  <si>
    <t>限选课</t>
  </si>
  <si>
    <t>010000B02a</t>
  </si>
  <si>
    <t>应用高等数学B（1）</t>
  </si>
  <si>
    <t>网络教学课程、省精品在线开放课程、省课程思政示范课程</t>
  </si>
  <si>
    <t>010000B02b</t>
  </si>
  <si>
    <t>应用高等数学B（2）</t>
  </si>
  <si>
    <t>010000B04a</t>
  </si>
  <si>
    <t>职业英语A（1）</t>
  </si>
  <si>
    <t>网络教学课程、精品在线开放课程、课程思政示范课程</t>
  </si>
  <si>
    <t>010000B04b</t>
  </si>
  <si>
    <t>职业英语A（2）</t>
  </si>
  <si>
    <t>510000B01</t>
  </si>
  <si>
    <t>信息技术应用基础A</t>
  </si>
  <si>
    <t>020000A06</t>
  </si>
  <si>
    <t>中国近现代史纲要</t>
  </si>
  <si>
    <t>国家精品在线开放·课程/网络教学课程/引进课程</t>
  </si>
  <si>
    <t>公共选修课</t>
  </si>
  <si>
    <t>任选课</t>
  </si>
  <si>
    <t>全院公共选修课汇总表</t>
  </si>
  <si>
    <t>人文艺术素养学分不低于2学分</t>
  </si>
  <si>
    <t>在线开放课程、网络学习课程</t>
  </si>
  <si>
    <t>素质拓展活动</t>
  </si>
  <si>
    <t>第二课堂素质拓展活动</t>
  </si>
  <si>
    <t>网络学习课程</t>
  </si>
  <si>
    <t>专业基础课</t>
  </si>
  <si>
    <t>469999B01</t>
  </si>
  <si>
    <t>机械制图与CAD</t>
  </si>
  <si>
    <t>智能制造学院</t>
  </si>
  <si>
    <t>网络教学课程、课证融通课程（制图员）、校企合作开发课程（*******有限公司）</t>
  </si>
  <si>
    <t>469999B02</t>
  </si>
  <si>
    <t>机械设计基础</t>
  </si>
  <si>
    <t>校企合作开发课程（******股份有限公司）</t>
  </si>
  <si>
    <t>469999B38</t>
  </si>
  <si>
    <t>电工电子技术B</t>
  </si>
  <si>
    <t>网络教学课程、校企合作开发课程（******科技有限公司）</t>
  </si>
  <si>
    <t>469999B04</t>
  </si>
  <si>
    <t>三维数字化设计与仿真</t>
  </si>
  <si>
    <t>网络教学课程、课证融通课程（NX证书）</t>
  </si>
  <si>
    <t>469999B05</t>
  </si>
  <si>
    <t>机械检测技术</t>
  </si>
  <si>
    <t>网络教学课程、校级精品课程、校企合作开发课程（******有限公司）</t>
  </si>
  <si>
    <t>469999A07</t>
  </si>
  <si>
    <t>智能制造基础与应用</t>
  </si>
  <si>
    <t>专业核心课</t>
  </si>
  <si>
    <t>460102B01</t>
  </si>
  <si>
    <t>产品逆向设计</t>
  </si>
  <si>
    <t>460102B03</t>
  </si>
  <si>
    <t>机械产品结构设计与仿真</t>
  </si>
  <si>
    <t>460102B04</t>
  </si>
  <si>
    <t>机械装备（模具）数字化设计</t>
  </si>
  <si>
    <t>网络教学课程、课证融通课程（模具工）、校企合作开发课程（******有限公司）</t>
  </si>
  <si>
    <t>460102B06</t>
  </si>
  <si>
    <t>机械制造工艺与装备</t>
  </si>
  <si>
    <t>460102B07</t>
  </si>
  <si>
    <t>数控加工编程与仿真</t>
  </si>
  <si>
    <t>469999B33</t>
  </si>
  <si>
    <t>增材制造技术</t>
  </si>
  <si>
    <t>网络教学课程、校级精品课程</t>
  </si>
  <si>
    <t>460102B08</t>
  </si>
  <si>
    <t>自动化生产线数字化设计与仿真</t>
  </si>
  <si>
    <t>网络教学课程、校企合作开发课程（******有限公司）</t>
  </si>
  <si>
    <t>专业拓展课</t>
  </si>
  <si>
    <t>469999B12</t>
  </si>
  <si>
    <t>单片机技术与C语言编程B*</t>
  </si>
  <si>
    <t>469999C04</t>
  </si>
  <si>
    <t>金工实训A</t>
  </si>
  <si>
    <t>2W</t>
  </si>
  <si>
    <t>/</t>
  </si>
  <si>
    <t>469999C06</t>
  </si>
  <si>
    <t>数控加工实训B</t>
  </si>
  <si>
    <t>460102C03</t>
  </si>
  <si>
    <t>传感器与视觉检测技术</t>
  </si>
  <si>
    <t>1W</t>
  </si>
  <si>
    <t>460102B22</t>
  </si>
  <si>
    <t>电气控制与PLC技术项目实践</t>
  </si>
  <si>
    <t>460102B23</t>
  </si>
  <si>
    <t>机电设备的保养及维护</t>
  </si>
  <si>
    <t>460305C02</t>
  </si>
  <si>
    <t>智能制造系统集成实训</t>
  </si>
  <si>
    <t>460102C04</t>
  </si>
  <si>
    <t>产品数字化创新设计与制造综合实训</t>
  </si>
  <si>
    <t>实践性教学环节</t>
  </si>
  <si>
    <t>0602</t>
  </si>
  <si>
    <t>毕业设计</t>
  </si>
  <si>
    <t>6W</t>
  </si>
  <si>
    <t>469999C02</t>
  </si>
  <si>
    <t>顶岗实习A</t>
  </si>
  <si>
    <t>9W</t>
  </si>
  <si>
    <t>15W</t>
  </si>
  <si>
    <t>合计</t>
  </si>
  <si>
    <t>注：课程标签主要有网络教学课程、校企合作开发课程（需同时备注合作开发企业名称）、课证融通课程、精品在线开放课程、课程思政示范课程、引进课程。其中网络教学课程是指智慧职教（职教云）、中国大学MOOC(慕课)、省高等学校在线开放课程共享平台（在浙学）等在线平台上开设的线上或线上线下结合实施的课程；校企合作开发课程是指课程标准由企业人员参与或主导编制的，包含有企业典型案例的课程，该课程需备注合作企业名称；课证融通课程是指将职业技能等级标准或职业资格证书标准有关内容及要求有机融入课程标准的课程；精品在线开放课程和课程思政示范课程是指结题或立项（撤题的除外）的校级及以上对应课程建设项目的课程；引进课程包括从国内院校、共享网络平台和海（境）外院校引进的课程，其中海（境）外课程需备注。</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</si>
</sst>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s>
  <fonts count="27">
    <font>
      <sz val="11"/>
      <color theme="1"/>
      <name val="宋体"/>
      <charset val="134"/>
      <scheme val="minor"/>
    </font>
    <font>
      <sz val="9"/>
      <color theme="1"/>
      <name val="宋体"/>
      <charset val="134"/>
      <scheme val="minor"/>
    </font>
    <font>
      <b/>
      <sz val="15"/>
      <color theme="1"/>
      <name val="宋体"/>
      <charset val="134"/>
      <scheme val="minor"/>
    </font>
    <font>
      <sz val="10"/>
      <color theme="1"/>
      <name val="宋体"/>
      <charset val="134"/>
      <scheme val="minor"/>
    </font>
    <font>
      <sz val="10"/>
      <name val="宋体"/>
      <charset val="134"/>
      <scheme val="minor"/>
    </font>
    <font>
      <sz val="9"/>
      <name val="宋体"/>
      <charset val="134"/>
      <scheme val="minor"/>
    </font>
    <font>
      <sz val="10"/>
      <name val="宋体"/>
      <charset val="134"/>
    </font>
    <font>
      <sz val="9"/>
      <name val="宋体"/>
      <charset val="128"/>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7">
    <fill>
      <patternFill patternType="none"/>
    </fill>
    <fill>
      <patternFill patternType="gray125"/>
    </fill>
    <fill>
      <patternFill patternType="solid">
        <fgColor theme="0" tint="-0.14996795556505"/>
        <bgColor indexed="64"/>
      </patternFill>
    </fill>
    <fill>
      <patternFill patternType="solid">
        <fgColor theme="2"/>
        <bgColor indexed="64"/>
      </patternFill>
    </fill>
    <fill>
      <patternFill patternType="solid">
        <fgColor theme="9"/>
        <bgColor indexed="64"/>
      </patternFill>
    </fill>
    <fill>
      <patternFill patternType="solid">
        <fgColor theme="0" tint="-0.15"/>
        <bgColor indexed="64"/>
      </patternFill>
    </fill>
    <fill>
      <patternFill patternType="solid">
        <fgColor theme="0" tint="-0.24997711111789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7" borderId="8"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9" applyNumberFormat="0" applyFill="0" applyAlignment="0" applyProtection="0">
      <alignment vertical="center"/>
    </xf>
    <xf numFmtId="0" fontId="14" fillId="0" borderId="9" applyNumberFormat="0" applyFill="0" applyAlignment="0" applyProtection="0">
      <alignment vertical="center"/>
    </xf>
    <xf numFmtId="0" fontId="15" fillId="0" borderId="10" applyNumberFormat="0" applyFill="0" applyAlignment="0" applyProtection="0">
      <alignment vertical="center"/>
    </xf>
    <xf numFmtId="0" fontId="15" fillId="0" borderId="0" applyNumberFormat="0" applyFill="0" applyBorder="0" applyAlignment="0" applyProtection="0">
      <alignment vertical="center"/>
    </xf>
    <xf numFmtId="0" fontId="16" fillId="8" borderId="11" applyNumberFormat="0" applyAlignment="0" applyProtection="0">
      <alignment vertical="center"/>
    </xf>
    <xf numFmtId="0" fontId="17" fillId="9" borderId="12" applyNumberFormat="0" applyAlignment="0" applyProtection="0">
      <alignment vertical="center"/>
    </xf>
    <xf numFmtId="0" fontId="18" fillId="9" borderId="11" applyNumberFormat="0" applyAlignment="0" applyProtection="0">
      <alignment vertical="center"/>
    </xf>
    <xf numFmtId="0" fontId="19" fillId="10" borderId="13" applyNumberFormat="0" applyAlignment="0" applyProtection="0">
      <alignment vertical="center"/>
    </xf>
    <xf numFmtId="0" fontId="20" fillId="0" borderId="14" applyNumberFormat="0" applyFill="0" applyAlignment="0" applyProtection="0">
      <alignment vertical="center"/>
    </xf>
    <xf numFmtId="0" fontId="21" fillId="0" borderId="15" applyNumberFormat="0" applyFill="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25" fillId="4" borderId="0" applyNumberFormat="0" applyBorder="0" applyAlignment="0" applyProtection="0">
      <alignment vertical="center"/>
    </xf>
    <xf numFmtId="0" fontId="26" fillId="34" borderId="0" applyNumberFormat="0" applyBorder="0" applyAlignment="0" applyProtection="0">
      <alignment vertical="center"/>
    </xf>
    <xf numFmtId="0" fontId="26" fillId="35" borderId="0" applyNumberFormat="0" applyBorder="0" applyAlignment="0" applyProtection="0">
      <alignment vertical="center"/>
    </xf>
    <xf numFmtId="0" fontId="25" fillId="36" borderId="0" applyNumberFormat="0" applyBorder="0" applyAlignment="0" applyProtection="0">
      <alignment vertical="center"/>
    </xf>
  </cellStyleXfs>
  <cellXfs count="58">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49" fontId="1"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49" fontId="3" fillId="0" borderId="1" xfId="0" applyNumberFormat="1" applyFont="1" applyBorder="1" applyAlignment="1">
      <alignment horizontal="left" vertical="center" wrapText="1"/>
    </xf>
    <xf numFmtId="0" fontId="1"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49" fontId="4" fillId="0" borderId="1" xfId="0" applyNumberFormat="1" applyFont="1" applyBorder="1" applyAlignment="1">
      <alignment horizontal="left" vertical="center" wrapText="1"/>
    </xf>
    <xf numFmtId="0" fontId="5" fillId="0" borderId="1" xfId="0" applyFont="1" applyBorder="1" applyAlignment="1">
      <alignment horizontal="center" vertical="center" wrapText="1"/>
    </xf>
    <xf numFmtId="49" fontId="3"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applyFont="1" applyFill="1" applyBorder="1" applyAlignment="1">
      <alignment horizontal="center" vertical="center" wrapText="1"/>
    </xf>
    <xf numFmtId="49" fontId="5"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49" fontId="4"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1" xfId="0" applyFont="1" applyFill="1" applyBorder="1" applyAlignment="1">
      <alignment vertical="center" wrapText="1"/>
    </xf>
    <xf numFmtId="49" fontId="4" fillId="0" borderId="2" xfId="0"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0" fontId="4" fillId="0" borderId="0" xfId="0" applyFont="1" applyFill="1">
      <alignment vertical="center"/>
    </xf>
    <xf numFmtId="49" fontId="4" fillId="5"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49" fontId="5" fillId="5" borderId="1" xfId="0" applyNumberFormat="1" applyFont="1" applyFill="1" applyBorder="1" applyAlignment="1">
      <alignment horizontal="center" vertical="center" wrapText="1"/>
    </xf>
    <xf numFmtId="0" fontId="1" fillId="0" borderId="0" xfId="0" applyFont="1" applyAlignment="1">
      <alignment horizontal="left" vertical="center" wrapText="1"/>
    </xf>
    <xf numFmtId="0" fontId="1" fillId="0" borderId="1" xfId="0" applyFont="1" applyBorder="1" applyAlignment="1">
      <alignment horizontal="center" vertical="center"/>
    </xf>
    <xf numFmtId="176" fontId="1" fillId="0" borderId="1" xfId="0" applyNumberFormat="1" applyFont="1" applyBorder="1" applyAlignment="1">
      <alignment horizontal="center" vertical="center" wrapText="1"/>
    </xf>
    <xf numFmtId="176" fontId="1" fillId="2"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0" xfId="0" applyFont="1" applyFill="1" applyAlignment="1">
      <alignment horizontal="center" vertical="center"/>
    </xf>
    <xf numFmtId="0" fontId="5" fillId="4" borderId="1" xfId="0" applyFont="1" applyFill="1" applyBorder="1" applyAlignment="1">
      <alignment horizontal="center" vertical="center"/>
    </xf>
    <xf numFmtId="0" fontId="5" fillId="4" borderId="0" xfId="0" applyFont="1" applyFill="1" applyAlignment="1">
      <alignment horizontal="center" vertical="center"/>
    </xf>
    <xf numFmtId="0" fontId="5" fillId="0" borderId="3" xfId="0" applyFont="1" applyFill="1" applyBorder="1" applyAlignment="1">
      <alignment horizontal="center" vertical="center"/>
    </xf>
    <xf numFmtId="0" fontId="6"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49" fontId="1" fillId="0" borderId="1" xfId="0" applyNumberFormat="1" applyFont="1" applyBorder="1" applyAlignment="1">
      <alignment horizontal="left" vertical="center" wrapText="1"/>
    </xf>
    <xf numFmtId="49" fontId="1" fillId="0" borderId="6" xfId="0" applyNumberFormat="1" applyFont="1" applyBorder="1" applyAlignment="1">
      <alignment horizontal="center" vertical="center" wrapText="1"/>
    </xf>
    <xf numFmtId="49" fontId="1" fillId="0" borderId="7" xfId="0" applyNumberFormat="1" applyFont="1" applyBorder="1" applyAlignment="1">
      <alignment horizontal="center" vertical="center" wrapText="1"/>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center" wrapText="1"/>
    </xf>
    <xf numFmtId="0" fontId="1" fillId="0" borderId="1" xfId="0" applyFont="1" applyBorder="1">
      <alignment vertical="center"/>
    </xf>
    <xf numFmtId="177" fontId="1" fillId="2"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center" wrapText="1"/>
    </xf>
    <xf numFmtId="49" fontId="5" fillId="3" borderId="1" xfId="0" applyNumberFormat="1" applyFont="1" applyFill="1" applyBorder="1" applyAlignment="1">
      <alignment horizontal="left" vertical="center" wrapText="1"/>
    </xf>
    <xf numFmtId="49" fontId="5" fillId="4" borderId="1" xfId="0" applyNumberFormat="1" applyFont="1" applyFill="1" applyBorder="1" applyAlignment="1">
      <alignment horizontal="center" vertical="center" wrapText="1"/>
    </xf>
    <xf numFmtId="49" fontId="5" fillId="4" borderId="1" xfId="0" applyNumberFormat="1" applyFont="1" applyFill="1" applyBorder="1" applyAlignment="1">
      <alignment horizontal="left" vertical="center" wrapText="1"/>
    </xf>
    <xf numFmtId="49" fontId="1" fillId="4" borderId="1" xfId="0" applyNumberFormat="1" applyFont="1" applyFill="1" applyBorder="1" applyAlignment="1">
      <alignment horizontal="center" vertical="center" wrapText="1"/>
    </xf>
    <xf numFmtId="49" fontId="5" fillId="5" borderId="1" xfId="0" applyNumberFormat="1" applyFont="1" applyFill="1" applyBorder="1" applyAlignment="1">
      <alignment horizontal="left" vertical="center" wrapText="1"/>
    </xf>
    <xf numFmtId="49" fontId="5" fillId="0" borderId="5" xfId="0" applyNumberFormat="1" applyFont="1" applyFill="1" applyBorder="1" applyAlignment="1">
      <alignment vertical="center" wrapText="1"/>
    </xf>
    <xf numFmtId="49" fontId="5" fillId="0" borderId="3" xfId="0" applyNumberFormat="1" applyFont="1" applyFill="1" applyBorder="1" applyAlignment="1">
      <alignment horizontal="left" vertical="center" wrapText="1"/>
    </xf>
    <xf numFmtId="177" fontId="5" fillId="5" borderId="1" xfId="0" applyNumberFormat="1" applyFont="1" applyFill="1" applyBorder="1" applyAlignment="1">
      <alignment horizontal="center" vertical="center" wrapText="1"/>
    </xf>
    <xf numFmtId="49" fontId="1" fillId="6"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59"/>
  <sheetViews>
    <sheetView tabSelected="1" workbookViewId="0">
      <selection activeCell="H60" sqref="H60"/>
    </sheetView>
  </sheetViews>
  <sheetFormatPr defaultColWidth="9.5" defaultRowHeight="15" customHeight="1"/>
  <cols>
    <col min="1" max="1" width="4.375" style="1" customWidth="1"/>
    <col min="2" max="2" width="7.125" style="1" customWidth="1"/>
    <col min="3" max="3" width="3.25" style="1" customWidth="1"/>
    <col min="4" max="4" width="10.875" style="1" customWidth="1"/>
    <col min="5" max="5" width="31.75" style="1" customWidth="1"/>
    <col min="6" max="6" width="7" style="1"/>
    <col min="7" max="7" width="7.875" style="1" customWidth="1"/>
    <col min="8" max="8" width="7.75" style="1" customWidth="1"/>
    <col min="9" max="9" width="9.75" style="1" customWidth="1"/>
    <col min="10" max="10" width="4.875" style="1"/>
    <col min="11" max="11" width="6.25" style="1" customWidth="1"/>
    <col min="12" max="16" width="5" style="1" customWidth="1"/>
    <col min="17" max="17" width="5.25" style="1" customWidth="1"/>
    <col min="18" max="18" width="5" style="1" customWidth="1"/>
    <col min="19" max="19" width="15.875" style="1" customWidth="1"/>
    <col min="20" max="20" width="27.625" style="1" customWidth="1"/>
    <col min="21" max="21" width="6.125" style="1" customWidth="1"/>
    <col min="22" max="24" width="9.875" style="1"/>
    <col min="25" max="16384" width="9.5" style="1"/>
  </cols>
  <sheetData>
    <row r="1" ht="32.1" customHeight="1" spans="1:20">
      <c r="A1" s="2" t="s">
        <v>0</v>
      </c>
      <c r="B1" s="2"/>
      <c r="C1" s="2"/>
      <c r="D1" s="2"/>
      <c r="E1" s="2"/>
      <c r="F1" s="2"/>
      <c r="G1" s="2"/>
      <c r="H1" s="2"/>
      <c r="I1" s="2"/>
      <c r="J1" s="2"/>
      <c r="K1" s="2"/>
      <c r="L1" s="2"/>
      <c r="M1" s="2"/>
      <c r="N1" s="2"/>
      <c r="O1" s="2"/>
      <c r="P1" s="2"/>
      <c r="Q1" s="2"/>
      <c r="R1" s="2"/>
      <c r="S1" s="2"/>
      <c r="T1" s="2"/>
    </row>
    <row r="2" customHeight="1" spans="1:21">
      <c r="A2" s="3" t="s">
        <v>1</v>
      </c>
      <c r="B2" s="3" t="s">
        <v>2</v>
      </c>
      <c r="C2" s="3"/>
      <c r="D2" s="3" t="s">
        <v>3</v>
      </c>
      <c r="E2" s="3" t="s">
        <v>4</v>
      </c>
      <c r="F2" s="3" t="s">
        <v>5</v>
      </c>
      <c r="G2" s="3" t="s">
        <v>6</v>
      </c>
      <c r="H2" s="3" t="s">
        <v>7</v>
      </c>
      <c r="I2" s="3"/>
      <c r="J2" s="3"/>
      <c r="K2" s="3" t="s">
        <v>8</v>
      </c>
      <c r="L2" s="3"/>
      <c r="M2" s="3"/>
      <c r="N2" s="3"/>
      <c r="O2" s="3"/>
      <c r="P2" s="3"/>
      <c r="Q2" s="3" t="s">
        <v>9</v>
      </c>
      <c r="R2" s="3" t="s">
        <v>10</v>
      </c>
      <c r="S2" s="3" t="s">
        <v>11</v>
      </c>
      <c r="T2" s="3" t="s">
        <v>12</v>
      </c>
      <c r="U2" s="3"/>
    </row>
    <row r="3" customHeight="1" spans="1:21">
      <c r="A3" s="3"/>
      <c r="B3" s="3"/>
      <c r="C3" s="3"/>
      <c r="D3" s="3"/>
      <c r="E3" s="3"/>
      <c r="F3" s="3"/>
      <c r="G3" s="3"/>
      <c r="H3" s="3" t="s">
        <v>13</v>
      </c>
      <c r="I3" s="3" t="s">
        <v>14</v>
      </c>
      <c r="J3" s="3" t="s">
        <v>15</v>
      </c>
      <c r="K3" s="3" t="s">
        <v>16</v>
      </c>
      <c r="L3" s="3"/>
      <c r="M3" s="3" t="s">
        <v>17</v>
      </c>
      <c r="N3" s="3"/>
      <c r="O3" s="3" t="s">
        <v>18</v>
      </c>
      <c r="P3" s="3"/>
      <c r="Q3" s="3"/>
      <c r="R3" s="3"/>
      <c r="S3" s="3"/>
      <c r="T3" s="3"/>
      <c r="U3" s="3"/>
    </row>
    <row r="4" ht="17.1" customHeight="1" spans="1:21">
      <c r="A4" s="3"/>
      <c r="B4" s="3"/>
      <c r="C4" s="3"/>
      <c r="D4" s="3"/>
      <c r="E4" s="3"/>
      <c r="F4" s="3"/>
      <c r="G4" s="3"/>
      <c r="H4" s="3"/>
      <c r="I4" s="3"/>
      <c r="J4" s="3"/>
      <c r="K4" s="3" t="s">
        <v>19</v>
      </c>
      <c r="L4" s="3" t="s">
        <v>20</v>
      </c>
      <c r="M4" s="3" t="s">
        <v>21</v>
      </c>
      <c r="N4" s="3" t="s">
        <v>22</v>
      </c>
      <c r="O4" s="3" t="s">
        <v>23</v>
      </c>
      <c r="P4" s="3" t="s">
        <v>24</v>
      </c>
      <c r="Q4" s="3"/>
      <c r="R4" s="3"/>
      <c r="S4" s="3"/>
      <c r="T4" s="3"/>
      <c r="U4" s="3"/>
    </row>
    <row r="5" customHeight="1" spans="1:21">
      <c r="A5" s="4" t="s">
        <v>19</v>
      </c>
      <c r="B5" s="4" t="s">
        <v>25</v>
      </c>
      <c r="C5" s="4" t="s">
        <v>26</v>
      </c>
      <c r="D5" s="4" t="s">
        <v>27</v>
      </c>
      <c r="E5" s="5" t="s">
        <v>28</v>
      </c>
      <c r="F5" s="6">
        <v>3</v>
      </c>
      <c r="G5" s="6">
        <v>48</v>
      </c>
      <c r="H5" s="6">
        <v>40</v>
      </c>
      <c r="I5" s="6">
        <v>8</v>
      </c>
      <c r="J5" s="6"/>
      <c r="K5" s="6"/>
      <c r="L5" s="6">
        <v>3</v>
      </c>
      <c r="M5" s="6" t="s">
        <v>29</v>
      </c>
      <c r="N5" s="6" t="s">
        <v>29</v>
      </c>
      <c r="O5" s="6" t="s">
        <v>29</v>
      </c>
      <c r="P5" s="6" t="s">
        <v>29</v>
      </c>
      <c r="Q5" s="3" t="s">
        <v>30</v>
      </c>
      <c r="R5" s="3" t="s">
        <v>20</v>
      </c>
      <c r="S5" s="40" t="s">
        <v>31</v>
      </c>
      <c r="T5" s="3" t="s">
        <v>32</v>
      </c>
      <c r="U5" s="3"/>
    </row>
    <row r="6" customHeight="1" spans="1:21">
      <c r="A6" s="4" t="s">
        <v>20</v>
      </c>
      <c r="B6" s="4"/>
      <c r="C6" s="4"/>
      <c r="D6" s="4" t="s">
        <v>33</v>
      </c>
      <c r="E6" s="5" t="s">
        <v>34</v>
      </c>
      <c r="F6" s="6">
        <v>2</v>
      </c>
      <c r="G6" s="6">
        <v>32</v>
      </c>
      <c r="H6" s="6">
        <v>22</v>
      </c>
      <c r="I6" s="6">
        <v>10</v>
      </c>
      <c r="J6" s="6"/>
      <c r="K6" s="9">
        <v>1</v>
      </c>
      <c r="L6" s="9">
        <v>1</v>
      </c>
      <c r="M6" s="6" t="s">
        <v>29</v>
      </c>
      <c r="N6" s="6" t="s">
        <v>29</v>
      </c>
      <c r="O6" s="6" t="s">
        <v>29</v>
      </c>
      <c r="P6" s="6" t="s">
        <v>29</v>
      </c>
      <c r="Q6" s="3" t="s">
        <v>35</v>
      </c>
      <c r="R6" s="3" t="s">
        <v>20</v>
      </c>
      <c r="S6" s="40" t="s">
        <v>36</v>
      </c>
      <c r="T6" s="3" t="s">
        <v>32</v>
      </c>
      <c r="U6" s="3"/>
    </row>
    <row r="7" customHeight="1" spans="1:21">
      <c r="A7" s="4" t="s">
        <v>21</v>
      </c>
      <c r="B7" s="4"/>
      <c r="C7" s="4"/>
      <c r="D7" s="7" t="s">
        <v>37</v>
      </c>
      <c r="E7" s="8" t="s">
        <v>38</v>
      </c>
      <c r="F7" s="9">
        <v>1</v>
      </c>
      <c r="G7" s="9">
        <v>32</v>
      </c>
      <c r="H7" s="9">
        <v>32</v>
      </c>
      <c r="I7" s="9"/>
      <c r="J7" s="9"/>
      <c r="K7" s="9">
        <v>0.25</v>
      </c>
      <c r="L7" s="9">
        <v>0.25</v>
      </c>
      <c r="M7" s="9">
        <v>0.25</v>
      </c>
      <c r="N7" s="9">
        <v>0.25</v>
      </c>
      <c r="O7" s="6" t="s">
        <v>29</v>
      </c>
      <c r="P7" s="6" t="s">
        <v>29</v>
      </c>
      <c r="Q7" s="3" t="s">
        <v>35</v>
      </c>
      <c r="R7" s="3" t="s">
        <v>22</v>
      </c>
      <c r="S7" s="40" t="s">
        <v>31</v>
      </c>
      <c r="T7" s="3" t="s">
        <v>39</v>
      </c>
      <c r="U7" s="3"/>
    </row>
    <row r="8" ht="26.1" customHeight="1" spans="1:21">
      <c r="A8" s="4" t="s">
        <v>22</v>
      </c>
      <c r="B8" s="4"/>
      <c r="C8" s="4"/>
      <c r="D8" s="4" t="s">
        <v>40</v>
      </c>
      <c r="E8" s="5" t="s">
        <v>41</v>
      </c>
      <c r="F8" s="6">
        <v>1</v>
      </c>
      <c r="G8" s="6">
        <v>16</v>
      </c>
      <c r="H8" s="6">
        <v>6</v>
      </c>
      <c r="I8" s="6">
        <v>10</v>
      </c>
      <c r="J8" s="6"/>
      <c r="K8" s="6">
        <v>0.1</v>
      </c>
      <c r="L8" s="6" t="s">
        <v>29</v>
      </c>
      <c r="M8" s="6" t="s">
        <v>29</v>
      </c>
      <c r="N8" s="6">
        <v>0.9</v>
      </c>
      <c r="O8" s="6" t="s">
        <v>29</v>
      </c>
      <c r="P8" s="6" t="s">
        <v>29</v>
      </c>
      <c r="Q8" s="3" t="s">
        <v>35</v>
      </c>
      <c r="R8" s="3" t="s">
        <v>22</v>
      </c>
      <c r="S8" s="40" t="s">
        <v>42</v>
      </c>
      <c r="T8" s="41" t="s">
        <v>43</v>
      </c>
      <c r="U8" s="42"/>
    </row>
    <row r="9" ht="13.5" spans="1:21">
      <c r="A9" s="4" t="s">
        <v>23</v>
      </c>
      <c r="B9" s="4"/>
      <c r="C9" s="4"/>
      <c r="D9" s="4" t="s">
        <v>44</v>
      </c>
      <c r="E9" s="5" t="s">
        <v>45</v>
      </c>
      <c r="F9" s="6">
        <v>3</v>
      </c>
      <c r="G9" s="6">
        <v>48</v>
      </c>
      <c r="H9" s="6">
        <v>40</v>
      </c>
      <c r="I9" s="6">
        <v>8</v>
      </c>
      <c r="J9" s="6"/>
      <c r="K9" s="6"/>
      <c r="L9" s="29"/>
      <c r="M9" s="6">
        <v>3</v>
      </c>
      <c r="N9" s="6"/>
      <c r="O9" s="6"/>
      <c r="P9" s="6"/>
      <c r="Q9" s="3" t="s">
        <v>30</v>
      </c>
      <c r="R9" s="3" t="s">
        <v>21</v>
      </c>
      <c r="S9" s="40" t="s">
        <v>31</v>
      </c>
      <c r="T9" s="3"/>
      <c r="U9" s="3"/>
    </row>
    <row r="10" ht="24" spans="1:21">
      <c r="A10" s="4" t="s">
        <v>24</v>
      </c>
      <c r="B10" s="4"/>
      <c r="C10" s="4"/>
      <c r="D10" s="7" t="s">
        <v>46</v>
      </c>
      <c r="E10" s="5" t="s">
        <v>47</v>
      </c>
      <c r="F10" s="6">
        <v>2</v>
      </c>
      <c r="G10" s="6">
        <v>32</v>
      </c>
      <c r="H10" s="6">
        <v>28</v>
      </c>
      <c r="I10" s="6">
        <v>4</v>
      </c>
      <c r="J10" s="6"/>
      <c r="K10" s="6" t="s">
        <v>29</v>
      </c>
      <c r="L10" s="6"/>
      <c r="M10" s="6">
        <v>2</v>
      </c>
      <c r="N10" s="6" t="s">
        <v>29</v>
      </c>
      <c r="O10" s="6" t="s">
        <v>29</v>
      </c>
      <c r="P10" s="6" t="s">
        <v>29</v>
      </c>
      <c r="Q10" s="3" t="s">
        <v>30</v>
      </c>
      <c r="R10" s="3" t="s">
        <v>21</v>
      </c>
      <c r="S10" s="40" t="s">
        <v>31</v>
      </c>
      <c r="T10" s="3" t="s">
        <v>32</v>
      </c>
      <c r="U10" s="3"/>
    </row>
    <row r="11" customHeight="1" spans="1:21">
      <c r="A11" s="4" t="s">
        <v>48</v>
      </c>
      <c r="B11" s="4"/>
      <c r="C11" s="4"/>
      <c r="D11" s="4" t="s">
        <v>49</v>
      </c>
      <c r="E11" s="5" t="s">
        <v>50</v>
      </c>
      <c r="F11" s="6">
        <v>1</v>
      </c>
      <c r="G11" s="6">
        <v>16</v>
      </c>
      <c r="H11" s="6">
        <v>12</v>
      </c>
      <c r="I11" s="6">
        <v>4</v>
      </c>
      <c r="J11" s="6"/>
      <c r="K11" s="6" t="s">
        <v>29</v>
      </c>
      <c r="L11" s="6">
        <v>1</v>
      </c>
      <c r="M11" s="6" t="s">
        <v>29</v>
      </c>
      <c r="N11" s="6" t="s">
        <v>29</v>
      </c>
      <c r="O11" s="6" t="s">
        <v>29</v>
      </c>
      <c r="P11" s="6" t="s">
        <v>29</v>
      </c>
      <c r="Q11" s="3" t="s">
        <v>35</v>
      </c>
      <c r="R11" s="3" t="s">
        <v>20</v>
      </c>
      <c r="S11" s="40" t="s">
        <v>31</v>
      </c>
      <c r="T11" s="3" t="s">
        <v>39</v>
      </c>
      <c r="U11" s="3"/>
    </row>
    <row r="12" ht="27" customHeight="1" spans="1:21">
      <c r="A12" s="4" t="s">
        <v>51</v>
      </c>
      <c r="B12" s="4"/>
      <c r="C12" s="4"/>
      <c r="D12" s="4" t="s">
        <v>52</v>
      </c>
      <c r="E12" s="5" t="s">
        <v>53</v>
      </c>
      <c r="F12" s="6">
        <v>1</v>
      </c>
      <c r="G12" s="6">
        <v>16</v>
      </c>
      <c r="H12" s="6">
        <v>7</v>
      </c>
      <c r="I12" s="6">
        <v>9</v>
      </c>
      <c r="J12" s="6"/>
      <c r="K12" s="6" t="s">
        <v>29</v>
      </c>
      <c r="L12" s="6">
        <v>1</v>
      </c>
      <c r="M12" s="6" t="s">
        <v>29</v>
      </c>
      <c r="N12" s="6" t="s">
        <v>29</v>
      </c>
      <c r="O12" s="6" t="s">
        <v>29</v>
      </c>
      <c r="P12" s="6" t="s">
        <v>29</v>
      </c>
      <c r="Q12" s="3" t="s">
        <v>35</v>
      </c>
      <c r="R12" s="3" t="s">
        <v>20</v>
      </c>
      <c r="S12" s="40" t="s">
        <v>42</v>
      </c>
      <c r="T12" s="3" t="s">
        <v>54</v>
      </c>
      <c r="U12" s="3"/>
    </row>
    <row r="13" customHeight="1" spans="1:21">
      <c r="A13" s="4" t="s">
        <v>55</v>
      </c>
      <c r="B13" s="4"/>
      <c r="C13" s="4"/>
      <c r="D13" s="4" t="s">
        <v>56</v>
      </c>
      <c r="E13" s="5" t="s">
        <v>57</v>
      </c>
      <c r="F13" s="6">
        <v>2</v>
      </c>
      <c r="G13" s="6">
        <v>32</v>
      </c>
      <c r="H13" s="6">
        <v>0</v>
      </c>
      <c r="I13" s="6">
        <v>32</v>
      </c>
      <c r="J13" s="6"/>
      <c r="K13" s="6">
        <v>2</v>
      </c>
      <c r="L13" s="6" t="s">
        <v>29</v>
      </c>
      <c r="M13" s="6" t="s">
        <v>29</v>
      </c>
      <c r="N13" s="6" t="s">
        <v>29</v>
      </c>
      <c r="O13" s="6" t="s">
        <v>29</v>
      </c>
      <c r="P13" s="6" t="s">
        <v>29</v>
      </c>
      <c r="Q13" s="3" t="s">
        <v>35</v>
      </c>
      <c r="R13" s="3" t="s">
        <v>19</v>
      </c>
      <c r="S13" s="40" t="s">
        <v>42</v>
      </c>
      <c r="T13" s="3" t="s">
        <v>39</v>
      </c>
      <c r="U13" s="3"/>
    </row>
    <row r="14" customHeight="1" spans="1:21">
      <c r="A14" s="4"/>
      <c r="B14" s="4"/>
      <c r="C14" s="4"/>
      <c r="D14" s="4" t="s">
        <v>58</v>
      </c>
      <c r="E14" s="5" t="s">
        <v>59</v>
      </c>
      <c r="F14" s="6">
        <v>2</v>
      </c>
      <c r="G14" s="6">
        <v>32</v>
      </c>
      <c r="H14" s="6">
        <v>32</v>
      </c>
      <c r="I14" s="6">
        <v>0</v>
      </c>
      <c r="J14" s="6"/>
      <c r="K14" s="6">
        <v>2</v>
      </c>
      <c r="L14" s="6" t="s">
        <v>29</v>
      </c>
      <c r="M14" s="6" t="s">
        <v>29</v>
      </c>
      <c r="N14" s="6" t="s">
        <v>29</v>
      </c>
      <c r="O14" s="6" t="s">
        <v>29</v>
      </c>
      <c r="P14" s="6" t="s">
        <v>29</v>
      </c>
      <c r="Q14" s="3" t="s">
        <v>35</v>
      </c>
      <c r="R14" s="3" t="s">
        <v>19</v>
      </c>
      <c r="S14" s="40" t="s">
        <v>60</v>
      </c>
      <c r="T14" s="3"/>
      <c r="U14" s="3"/>
    </row>
    <row r="15" customHeight="1" spans="1:21">
      <c r="A15" s="4" t="s">
        <v>61</v>
      </c>
      <c r="B15" s="4"/>
      <c r="C15" s="4"/>
      <c r="D15" s="4" t="s">
        <v>62</v>
      </c>
      <c r="E15" s="5" t="s">
        <v>63</v>
      </c>
      <c r="F15" s="6">
        <v>2</v>
      </c>
      <c r="G15" s="6">
        <v>32</v>
      </c>
      <c r="H15" s="6">
        <v>6</v>
      </c>
      <c r="I15" s="6">
        <v>26</v>
      </c>
      <c r="J15" s="6"/>
      <c r="K15" s="6">
        <v>2</v>
      </c>
      <c r="L15" s="6" t="s">
        <v>29</v>
      </c>
      <c r="M15" s="6" t="s">
        <v>29</v>
      </c>
      <c r="N15" s="6" t="s">
        <v>29</v>
      </c>
      <c r="O15" s="6" t="s">
        <v>29</v>
      </c>
      <c r="P15" s="6" t="s">
        <v>29</v>
      </c>
      <c r="Q15" s="3" t="s">
        <v>35</v>
      </c>
      <c r="R15" s="3" t="s">
        <v>19</v>
      </c>
      <c r="S15" s="40" t="s">
        <v>60</v>
      </c>
      <c r="T15" s="3" t="s">
        <v>64</v>
      </c>
      <c r="U15" s="3"/>
    </row>
    <row r="16" customHeight="1" spans="1:21">
      <c r="A16" s="4"/>
      <c r="B16" s="4"/>
      <c r="C16" s="4"/>
      <c r="D16" s="4" t="s">
        <v>65</v>
      </c>
      <c r="E16" s="5" t="s">
        <v>66</v>
      </c>
      <c r="F16" s="6">
        <v>2</v>
      </c>
      <c r="G16" s="6">
        <v>32</v>
      </c>
      <c r="H16" s="6">
        <v>6</v>
      </c>
      <c r="I16" s="6">
        <v>26</v>
      </c>
      <c r="J16" s="6"/>
      <c r="K16" s="6" t="s">
        <v>29</v>
      </c>
      <c r="L16" s="6">
        <v>2</v>
      </c>
      <c r="M16" s="6" t="s">
        <v>29</v>
      </c>
      <c r="N16" s="6" t="s">
        <v>29</v>
      </c>
      <c r="O16" s="6" t="s">
        <v>29</v>
      </c>
      <c r="P16" s="6" t="s">
        <v>29</v>
      </c>
      <c r="Q16" s="3" t="s">
        <v>35</v>
      </c>
      <c r="R16" s="3" t="s">
        <v>20</v>
      </c>
      <c r="S16" s="40" t="s">
        <v>60</v>
      </c>
      <c r="T16" s="3"/>
      <c r="U16" s="3"/>
    </row>
    <row r="17" customHeight="1" spans="1:21">
      <c r="A17" s="4"/>
      <c r="B17" s="4"/>
      <c r="C17" s="4"/>
      <c r="D17" s="4" t="s">
        <v>67</v>
      </c>
      <c r="E17" s="5" t="s">
        <v>68</v>
      </c>
      <c r="F17" s="6">
        <v>1</v>
      </c>
      <c r="G17" s="6">
        <v>22</v>
      </c>
      <c r="H17" s="6">
        <v>0</v>
      </c>
      <c r="I17" s="6">
        <v>22</v>
      </c>
      <c r="J17" s="6"/>
      <c r="K17" s="6" t="s">
        <v>29</v>
      </c>
      <c r="L17" s="6" t="s">
        <v>29</v>
      </c>
      <c r="M17" s="6">
        <v>1</v>
      </c>
      <c r="N17" s="6" t="s">
        <v>29</v>
      </c>
      <c r="O17" s="6" t="s">
        <v>29</v>
      </c>
      <c r="P17" s="6" t="s">
        <v>29</v>
      </c>
      <c r="Q17" s="3" t="s">
        <v>35</v>
      </c>
      <c r="R17" s="3" t="s">
        <v>21</v>
      </c>
      <c r="S17" s="40" t="s">
        <v>60</v>
      </c>
      <c r="T17" s="3"/>
      <c r="U17" s="3"/>
    </row>
    <row r="18" customHeight="1" spans="1:21">
      <c r="A18" s="4"/>
      <c r="B18" s="4"/>
      <c r="C18" s="4"/>
      <c r="D18" s="4" t="s">
        <v>69</v>
      </c>
      <c r="E18" s="5" t="s">
        <v>70</v>
      </c>
      <c r="F18" s="6">
        <v>1</v>
      </c>
      <c r="G18" s="6">
        <v>22</v>
      </c>
      <c r="H18" s="6">
        <v>0</v>
      </c>
      <c r="I18" s="6">
        <v>22</v>
      </c>
      <c r="J18" s="6"/>
      <c r="K18" s="6" t="s">
        <v>29</v>
      </c>
      <c r="L18" s="6" t="s">
        <v>29</v>
      </c>
      <c r="M18" s="6" t="s">
        <v>29</v>
      </c>
      <c r="N18" s="6">
        <v>1</v>
      </c>
      <c r="O18" s="6" t="s">
        <v>29</v>
      </c>
      <c r="P18" s="6" t="s">
        <v>29</v>
      </c>
      <c r="Q18" s="3" t="s">
        <v>35</v>
      </c>
      <c r="R18" s="3" t="s">
        <v>22</v>
      </c>
      <c r="S18" s="40" t="s">
        <v>60</v>
      </c>
      <c r="T18" s="3"/>
      <c r="U18" s="3"/>
    </row>
    <row r="19" customHeight="1" spans="1:21">
      <c r="A19" s="10" t="s">
        <v>71</v>
      </c>
      <c r="B19" s="10"/>
      <c r="C19" s="10"/>
      <c r="D19" s="10"/>
      <c r="E19" s="10"/>
      <c r="F19" s="11">
        <f>SUM(F5:F18)</f>
        <v>24</v>
      </c>
      <c r="G19" s="11">
        <v>412</v>
      </c>
      <c r="H19" s="11">
        <v>231</v>
      </c>
      <c r="I19" s="11">
        <f>SUM(I5:I18)</f>
        <v>181</v>
      </c>
      <c r="J19" s="11">
        <v>0</v>
      </c>
      <c r="K19" s="11">
        <v>7</v>
      </c>
      <c r="L19" s="11">
        <v>8</v>
      </c>
      <c r="M19" s="11">
        <v>6</v>
      </c>
      <c r="N19" s="11">
        <v>2</v>
      </c>
      <c r="O19" s="11">
        <f>SUM(O5:O18)</f>
        <v>0</v>
      </c>
      <c r="P19" s="11">
        <f>SUM(P5:P18)</f>
        <v>0</v>
      </c>
      <c r="Q19" s="43"/>
      <c r="R19" s="44"/>
      <c r="S19" s="44"/>
      <c r="T19" s="43"/>
      <c r="U19" s="43"/>
    </row>
    <row r="20" customHeight="1" spans="1:21">
      <c r="A20" s="4" t="s">
        <v>19</v>
      </c>
      <c r="B20" s="4"/>
      <c r="C20" s="4" t="s">
        <v>72</v>
      </c>
      <c r="D20" s="4" t="s">
        <v>73</v>
      </c>
      <c r="E20" s="5" t="s">
        <v>74</v>
      </c>
      <c r="F20" s="6">
        <v>2</v>
      </c>
      <c r="G20" s="6">
        <v>32</v>
      </c>
      <c r="H20" s="6">
        <v>30</v>
      </c>
      <c r="I20" s="6">
        <v>2</v>
      </c>
      <c r="J20" s="6"/>
      <c r="K20" s="6">
        <v>2</v>
      </c>
      <c r="L20" s="6"/>
      <c r="M20" s="6"/>
      <c r="N20" s="6"/>
      <c r="O20" s="6"/>
      <c r="P20" s="6"/>
      <c r="Q20" s="3" t="s">
        <v>30</v>
      </c>
      <c r="R20" s="3" t="s">
        <v>19</v>
      </c>
      <c r="S20" s="40" t="s">
        <v>60</v>
      </c>
      <c r="T20" s="3" t="s">
        <v>75</v>
      </c>
      <c r="U20" s="3"/>
    </row>
    <row r="21" customHeight="1" spans="1:21">
      <c r="A21" s="4"/>
      <c r="B21" s="4"/>
      <c r="C21" s="4"/>
      <c r="D21" s="4" t="s">
        <v>76</v>
      </c>
      <c r="E21" s="5" t="s">
        <v>77</v>
      </c>
      <c r="F21" s="6">
        <v>2</v>
      </c>
      <c r="G21" s="6">
        <v>32</v>
      </c>
      <c r="H21" s="6">
        <v>30</v>
      </c>
      <c r="I21" s="6">
        <v>2</v>
      </c>
      <c r="J21" s="6"/>
      <c r="K21" s="6"/>
      <c r="L21" s="6">
        <v>2</v>
      </c>
      <c r="M21" s="6"/>
      <c r="N21" s="6"/>
      <c r="O21" s="6"/>
      <c r="P21" s="6"/>
      <c r="Q21" s="3" t="s">
        <v>30</v>
      </c>
      <c r="R21" s="3" t="s">
        <v>20</v>
      </c>
      <c r="S21" s="40" t="s">
        <v>60</v>
      </c>
      <c r="T21" s="3"/>
      <c r="U21" s="3"/>
    </row>
    <row r="22" customHeight="1" spans="1:21">
      <c r="A22" s="4" t="s">
        <v>20</v>
      </c>
      <c r="B22" s="4"/>
      <c r="C22" s="4"/>
      <c r="D22" s="7" t="s">
        <v>78</v>
      </c>
      <c r="E22" s="5" t="s">
        <v>79</v>
      </c>
      <c r="F22" s="6">
        <v>3</v>
      </c>
      <c r="G22" s="6">
        <v>48</v>
      </c>
      <c r="H22" s="6">
        <v>36</v>
      </c>
      <c r="I22" s="6">
        <v>12</v>
      </c>
      <c r="J22" s="6"/>
      <c r="K22" s="6">
        <v>3</v>
      </c>
      <c r="L22" s="6"/>
      <c r="M22" s="6"/>
      <c r="N22" s="6"/>
      <c r="O22" s="6"/>
      <c r="P22" s="6"/>
      <c r="Q22" s="3" t="s">
        <v>30</v>
      </c>
      <c r="R22" s="3" t="s">
        <v>19</v>
      </c>
      <c r="S22" s="40" t="s">
        <v>60</v>
      </c>
      <c r="T22" s="3" t="s">
        <v>80</v>
      </c>
      <c r="U22" s="3"/>
    </row>
    <row r="23" customHeight="1" spans="1:21">
      <c r="A23" s="4"/>
      <c r="B23" s="4"/>
      <c r="C23" s="4"/>
      <c r="D23" s="4" t="s">
        <v>81</v>
      </c>
      <c r="E23" s="5" t="s">
        <v>82</v>
      </c>
      <c r="F23" s="6">
        <v>3</v>
      </c>
      <c r="G23" s="6">
        <v>48</v>
      </c>
      <c r="H23" s="6">
        <v>36</v>
      </c>
      <c r="I23" s="6">
        <v>12</v>
      </c>
      <c r="J23" s="6"/>
      <c r="K23" s="6"/>
      <c r="L23" s="6">
        <v>3</v>
      </c>
      <c r="M23" s="6"/>
      <c r="N23" s="6"/>
      <c r="O23" s="6"/>
      <c r="P23" s="6"/>
      <c r="Q23" s="3" t="s">
        <v>30</v>
      </c>
      <c r="R23" s="3" t="s">
        <v>20</v>
      </c>
      <c r="S23" s="40" t="s">
        <v>60</v>
      </c>
      <c r="T23" s="3"/>
      <c r="U23" s="3"/>
    </row>
    <row r="24" customHeight="1" spans="1:21">
      <c r="A24" s="4" t="s">
        <v>21</v>
      </c>
      <c r="B24" s="4"/>
      <c r="C24" s="4"/>
      <c r="D24" s="4" t="s">
        <v>83</v>
      </c>
      <c r="E24" s="5" t="s">
        <v>84</v>
      </c>
      <c r="F24" s="6">
        <v>3</v>
      </c>
      <c r="G24" s="6">
        <v>48</v>
      </c>
      <c r="H24" s="6">
        <v>16</v>
      </c>
      <c r="I24" s="6">
        <v>32</v>
      </c>
      <c r="J24" s="6"/>
      <c r="K24" s="6">
        <v>3</v>
      </c>
      <c r="L24" s="6"/>
      <c r="M24" s="6"/>
      <c r="N24" s="6"/>
      <c r="O24" s="6"/>
      <c r="P24" s="6"/>
      <c r="Q24" s="3" t="s">
        <v>35</v>
      </c>
      <c r="R24" s="29">
        <v>1</v>
      </c>
      <c r="S24" s="45"/>
      <c r="T24" s="3" t="s">
        <v>39</v>
      </c>
      <c r="U24" s="3"/>
    </row>
    <row r="25" ht="24" customHeight="1" spans="1:21">
      <c r="A25" s="4" t="s">
        <v>22</v>
      </c>
      <c r="B25" s="4"/>
      <c r="C25" s="4"/>
      <c r="D25" s="7" t="s">
        <v>85</v>
      </c>
      <c r="E25" s="5" t="s">
        <v>86</v>
      </c>
      <c r="F25" s="6">
        <v>2</v>
      </c>
      <c r="G25" s="6">
        <v>32</v>
      </c>
      <c r="H25" s="6">
        <v>32</v>
      </c>
      <c r="I25" s="6">
        <v>0</v>
      </c>
      <c r="J25" s="6"/>
      <c r="K25" s="6">
        <v>2</v>
      </c>
      <c r="L25" s="6"/>
      <c r="M25" s="6"/>
      <c r="N25" s="6"/>
      <c r="O25" s="6"/>
      <c r="P25" s="6"/>
      <c r="Q25" s="3" t="s">
        <v>35</v>
      </c>
      <c r="R25" s="3" t="s">
        <v>19</v>
      </c>
      <c r="S25" s="40" t="s">
        <v>31</v>
      </c>
      <c r="T25" s="3" t="s">
        <v>87</v>
      </c>
      <c r="U25" s="3"/>
    </row>
    <row r="26" customHeight="1" spans="1:21">
      <c r="A26" s="10" t="s">
        <v>71</v>
      </c>
      <c r="B26" s="10"/>
      <c r="C26" s="10"/>
      <c r="D26" s="10"/>
      <c r="E26" s="10"/>
      <c r="F26" s="11">
        <f t="shared" ref="F26:P26" si="0">SUM(F20:F25)</f>
        <v>15</v>
      </c>
      <c r="G26" s="11">
        <f t="shared" si="0"/>
        <v>240</v>
      </c>
      <c r="H26" s="11">
        <f t="shared" si="0"/>
        <v>180</v>
      </c>
      <c r="I26" s="11">
        <f t="shared" si="0"/>
        <v>60</v>
      </c>
      <c r="J26" s="11">
        <f t="shared" si="0"/>
        <v>0</v>
      </c>
      <c r="K26" s="11">
        <f t="shared" si="0"/>
        <v>10</v>
      </c>
      <c r="L26" s="11">
        <f t="shared" si="0"/>
        <v>5</v>
      </c>
      <c r="M26" s="11">
        <f t="shared" si="0"/>
        <v>0</v>
      </c>
      <c r="N26" s="11">
        <f t="shared" si="0"/>
        <v>0</v>
      </c>
      <c r="O26" s="11">
        <f t="shared" si="0"/>
        <v>0</v>
      </c>
      <c r="P26" s="11">
        <f t="shared" si="0"/>
        <v>0</v>
      </c>
      <c r="Q26" s="46"/>
      <c r="R26" s="44"/>
      <c r="S26" s="44"/>
      <c r="T26" s="43"/>
      <c r="U26" s="43"/>
    </row>
    <row r="27" ht="24" spans="1:21">
      <c r="A27" s="4" t="s">
        <v>19</v>
      </c>
      <c r="B27" s="4" t="s">
        <v>88</v>
      </c>
      <c r="C27" s="4" t="s">
        <v>89</v>
      </c>
      <c r="D27" s="4" t="s">
        <v>90</v>
      </c>
      <c r="E27" s="4"/>
      <c r="F27" s="6">
        <v>6</v>
      </c>
      <c r="G27" s="6">
        <v>96</v>
      </c>
      <c r="H27" s="6"/>
      <c r="I27" s="6"/>
      <c r="J27" s="30"/>
      <c r="K27" s="30" t="s">
        <v>91</v>
      </c>
      <c r="L27" s="30"/>
      <c r="M27" s="30"/>
      <c r="N27" s="30"/>
      <c r="O27" s="30"/>
      <c r="P27" s="30"/>
      <c r="Q27" s="3"/>
      <c r="R27" s="40"/>
      <c r="S27" s="40"/>
      <c r="T27" s="3" t="s">
        <v>92</v>
      </c>
      <c r="U27" s="3"/>
    </row>
    <row r="28" ht="24" spans="1:21">
      <c r="A28" s="4" t="s">
        <v>20</v>
      </c>
      <c r="B28" s="4" t="s">
        <v>93</v>
      </c>
      <c r="C28" s="4"/>
      <c r="D28" s="4" t="s">
        <v>94</v>
      </c>
      <c r="E28" s="4"/>
      <c r="F28" s="6">
        <v>4</v>
      </c>
      <c r="G28" s="6">
        <v>64</v>
      </c>
      <c r="H28" s="6"/>
      <c r="I28" s="6"/>
      <c r="J28" s="30"/>
      <c r="K28" s="30"/>
      <c r="L28" s="30"/>
      <c r="M28" s="30"/>
      <c r="N28" s="30"/>
      <c r="O28" s="30"/>
      <c r="P28" s="30"/>
      <c r="Q28" s="3"/>
      <c r="R28" s="40"/>
      <c r="S28" s="40"/>
      <c r="T28" s="3" t="s">
        <v>95</v>
      </c>
      <c r="U28" s="3"/>
    </row>
    <row r="29" customHeight="1" spans="1:21">
      <c r="A29" s="10" t="s">
        <v>71</v>
      </c>
      <c r="B29" s="10"/>
      <c r="C29" s="10"/>
      <c r="D29" s="10"/>
      <c r="E29" s="10"/>
      <c r="F29" s="11">
        <f t="shared" ref="F29:I29" si="1">SUM(F27:F28)</f>
        <v>10</v>
      </c>
      <c r="G29" s="11">
        <f t="shared" si="1"/>
        <v>160</v>
      </c>
      <c r="H29" s="11">
        <f t="shared" si="1"/>
        <v>0</v>
      </c>
      <c r="I29" s="11">
        <f t="shared" si="1"/>
        <v>0</v>
      </c>
      <c r="J29" s="31"/>
      <c r="K29" s="31"/>
      <c r="L29" s="31"/>
      <c r="M29" s="31"/>
      <c r="N29" s="31"/>
      <c r="O29" s="31"/>
      <c r="P29" s="31"/>
      <c r="Q29" s="43"/>
      <c r="R29" s="44"/>
      <c r="S29" s="44"/>
      <c r="T29" s="43"/>
      <c r="U29" s="43"/>
    </row>
    <row r="30" ht="36.6" customHeight="1" spans="1:21">
      <c r="A30" s="12" t="s">
        <v>19</v>
      </c>
      <c r="B30" s="12" t="s">
        <v>96</v>
      </c>
      <c r="C30" s="12" t="s">
        <v>72</v>
      </c>
      <c r="D30" s="4" t="s">
        <v>97</v>
      </c>
      <c r="E30" s="13" t="s">
        <v>98</v>
      </c>
      <c r="F30" s="14">
        <v>4</v>
      </c>
      <c r="G30" s="14">
        <f t="shared" ref="G30:G35" si="2">F30*16</f>
        <v>64</v>
      </c>
      <c r="H30" s="14">
        <v>24</v>
      </c>
      <c r="I30" s="14">
        <f t="shared" ref="I30:I34" si="3">G30-H30</f>
        <v>40</v>
      </c>
      <c r="J30" s="32"/>
      <c r="K30" s="14">
        <v>4</v>
      </c>
      <c r="L30" s="14"/>
      <c r="M30" s="14"/>
      <c r="N30" s="14"/>
      <c r="O30" s="14"/>
      <c r="P30" s="14"/>
      <c r="Q30" s="47" t="s">
        <v>30</v>
      </c>
      <c r="R30" s="14">
        <v>1</v>
      </c>
      <c r="S30" s="48" t="s">
        <v>99</v>
      </c>
      <c r="T30" s="3" t="s">
        <v>100</v>
      </c>
      <c r="U30" s="3"/>
    </row>
    <row r="31" ht="32.25" customHeight="1" spans="1:21">
      <c r="A31" s="12" t="s">
        <v>20</v>
      </c>
      <c r="B31" s="12"/>
      <c r="C31" s="12"/>
      <c r="D31" s="4" t="s">
        <v>101</v>
      </c>
      <c r="E31" s="13" t="s">
        <v>102</v>
      </c>
      <c r="F31" s="14">
        <v>3</v>
      </c>
      <c r="G31" s="14">
        <f t="shared" si="2"/>
        <v>48</v>
      </c>
      <c r="H31" s="14">
        <v>16</v>
      </c>
      <c r="I31" s="14">
        <f t="shared" si="3"/>
        <v>32</v>
      </c>
      <c r="J31" s="32"/>
      <c r="K31" s="14"/>
      <c r="L31" s="14">
        <v>3</v>
      </c>
      <c r="M31" s="14"/>
      <c r="N31" s="14"/>
      <c r="O31" s="14"/>
      <c r="P31" s="14"/>
      <c r="Q31" s="47" t="s">
        <v>30</v>
      </c>
      <c r="R31" s="14">
        <v>2</v>
      </c>
      <c r="S31" s="48" t="s">
        <v>99</v>
      </c>
      <c r="T31" s="3" t="s">
        <v>103</v>
      </c>
      <c r="U31" s="3"/>
    </row>
    <row r="32" ht="23.45" customHeight="1" spans="1:21">
      <c r="A32" s="12" t="s">
        <v>21</v>
      </c>
      <c r="B32" s="12"/>
      <c r="C32" s="12"/>
      <c r="D32" s="7" t="s">
        <v>104</v>
      </c>
      <c r="E32" s="13" t="s">
        <v>105</v>
      </c>
      <c r="F32" s="14">
        <v>3</v>
      </c>
      <c r="G32" s="14">
        <v>48</v>
      </c>
      <c r="H32" s="14">
        <v>14</v>
      </c>
      <c r="I32" s="14">
        <f t="shared" si="3"/>
        <v>34</v>
      </c>
      <c r="J32" s="32"/>
      <c r="K32" s="14">
        <v>3</v>
      </c>
      <c r="L32" s="14"/>
      <c r="M32" s="14"/>
      <c r="N32" s="14"/>
      <c r="O32" s="14"/>
      <c r="P32" s="14"/>
      <c r="Q32" s="47" t="s">
        <v>30</v>
      </c>
      <c r="R32" s="14">
        <v>1</v>
      </c>
      <c r="S32" s="48" t="s">
        <v>99</v>
      </c>
      <c r="T32" s="3" t="s">
        <v>106</v>
      </c>
      <c r="U32" s="3"/>
    </row>
    <row r="33" customHeight="1" spans="1:21">
      <c r="A33" s="12" t="s">
        <v>22</v>
      </c>
      <c r="B33" s="12"/>
      <c r="C33" s="12"/>
      <c r="D33" s="4" t="s">
        <v>107</v>
      </c>
      <c r="E33" s="13" t="s">
        <v>108</v>
      </c>
      <c r="F33" s="14">
        <v>4</v>
      </c>
      <c r="G33" s="14">
        <f t="shared" si="2"/>
        <v>64</v>
      </c>
      <c r="H33" s="14">
        <v>24</v>
      </c>
      <c r="I33" s="14">
        <f t="shared" si="3"/>
        <v>40</v>
      </c>
      <c r="J33" s="32"/>
      <c r="K33" s="14"/>
      <c r="L33" s="14">
        <v>4</v>
      </c>
      <c r="M33" s="14"/>
      <c r="N33" s="14"/>
      <c r="O33" s="14"/>
      <c r="P33" s="14"/>
      <c r="Q33" s="47" t="s">
        <v>35</v>
      </c>
      <c r="R33" s="14">
        <v>2</v>
      </c>
      <c r="S33" s="48" t="s">
        <v>99</v>
      </c>
      <c r="T33" s="3" t="s">
        <v>109</v>
      </c>
      <c r="U33" s="3"/>
    </row>
    <row r="34" ht="29.45" customHeight="1" spans="1:21">
      <c r="A34" s="12" t="s">
        <v>23</v>
      </c>
      <c r="B34" s="12"/>
      <c r="C34" s="12"/>
      <c r="D34" s="4" t="s">
        <v>110</v>
      </c>
      <c r="E34" s="13" t="s">
        <v>111</v>
      </c>
      <c r="F34" s="14">
        <v>2</v>
      </c>
      <c r="G34" s="14">
        <f t="shared" si="2"/>
        <v>32</v>
      </c>
      <c r="H34" s="14">
        <v>24</v>
      </c>
      <c r="I34" s="14">
        <f t="shared" si="3"/>
        <v>8</v>
      </c>
      <c r="J34" s="32"/>
      <c r="K34" s="14"/>
      <c r="L34" s="33"/>
      <c r="M34" s="14"/>
      <c r="N34" s="14">
        <v>2</v>
      </c>
      <c r="O34" s="32"/>
      <c r="P34" s="14"/>
      <c r="Q34" s="47" t="s">
        <v>30</v>
      </c>
      <c r="R34" s="14">
        <v>4</v>
      </c>
      <c r="S34" s="48" t="s">
        <v>99</v>
      </c>
      <c r="T34" s="3" t="s">
        <v>112</v>
      </c>
      <c r="U34" s="3"/>
    </row>
    <row r="35" customHeight="1" spans="1:21">
      <c r="A35" s="12" t="s">
        <v>24</v>
      </c>
      <c r="B35" s="12"/>
      <c r="C35" s="12"/>
      <c r="D35" s="7" t="s">
        <v>113</v>
      </c>
      <c r="E35" s="13" t="s">
        <v>114</v>
      </c>
      <c r="F35" s="14">
        <v>2</v>
      </c>
      <c r="G35" s="14">
        <f t="shared" si="2"/>
        <v>32</v>
      </c>
      <c r="H35" s="14">
        <v>32</v>
      </c>
      <c r="I35" s="14">
        <v>0</v>
      </c>
      <c r="J35" s="14"/>
      <c r="K35" s="14"/>
      <c r="L35" s="14"/>
      <c r="M35" s="14"/>
      <c r="N35" s="14">
        <v>2</v>
      </c>
      <c r="O35" s="14"/>
      <c r="P35" s="33"/>
      <c r="Q35" s="47" t="s">
        <v>35</v>
      </c>
      <c r="R35" s="33">
        <v>4</v>
      </c>
      <c r="S35" s="48" t="s">
        <v>99</v>
      </c>
      <c r="T35" s="3" t="s">
        <v>39</v>
      </c>
      <c r="U35" s="3"/>
    </row>
    <row r="36" customHeight="1" spans="1:21">
      <c r="A36" s="15" t="s">
        <v>71</v>
      </c>
      <c r="B36" s="15"/>
      <c r="C36" s="15"/>
      <c r="D36" s="15"/>
      <c r="E36" s="15"/>
      <c r="F36" s="16">
        <f>SUM(F30:F35)</f>
        <v>18</v>
      </c>
      <c r="G36" s="16">
        <f>SUM(G30:G35)</f>
        <v>288</v>
      </c>
      <c r="H36" s="16">
        <f>SUM(H30:H35)</f>
        <v>134</v>
      </c>
      <c r="I36" s="16">
        <f>SUM(I30:I35)</f>
        <v>154</v>
      </c>
      <c r="J36" s="16">
        <f>SUM(J30:J34)</f>
        <v>0</v>
      </c>
      <c r="K36" s="16">
        <f>SUM(K30:K34)</f>
        <v>7</v>
      </c>
      <c r="L36" s="16">
        <f>SUM(L30:L34)</f>
        <v>7</v>
      </c>
      <c r="M36" s="16">
        <f>SUM(M30:M34)</f>
        <v>0</v>
      </c>
      <c r="N36" s="16">
        <f>SUM(N30:N35)</f>
        <v>4</v>
      </c>
      <c r="O36" s="16"/>
      <c r="P36" s="16"/>
      <c r="Q36" s="15"/>
      <c r="R36" s="49"/>
      <c r="S36" s="49"/>
      <c r="T36" s="43"/>
      <c r="U36" s="43"/>
    </row>
    <row r="37" ht="21" customHeight="1" spans="1:21">
      <c r="A37" s="17" t="s">
        <v>19</v>
      </c>
      <c r="B37" s="12" t="s">
        <v>115</v>
      </c>
      <c r="C37" s="12" t="s">
        <v>26</v>
      </c>
      <c r="D37" s="18" t="s">
        <v>116</v>
      </c>
      <c r="E37" s="19" t="s">
        <v>117</v>
      </c>
      <c r="F37" s="18">
        <v>3</v>
      </c>
      <c r="G37" s="18">
        <v>48</v>
      </c>
      <c r="H37" s="18">
        <v>24</v>
      </c>
      <c r="I37" s="18">
        <v>24</v>
      </c>
      <c r="J37" s="34"/>
      <c r="K37" s="18"/>
      <c r="L37" s="35"/>
      <c r="M37" s="18"/>
      <c r="N37" s="18">
        <v>3</v>
      </c>
      <c r="O37" s="18"/>
      <c r="P37" s="18"/>
      <c r="Q37" s="50" t="s">
        <v>35</v>
      </c>
      <c r="R37" s="18">
        <v>4</v>
      </c>
      <c r="S37" s="51" t="s">
        <v>99</v>
      </c>
      <c r="T37" s="52" t="s">
        <v>80</v>
      </c>
      <c r="U37" s="52"/>
    </row>
    <row r="38" customHeight="1" spans="1:21">
      <c r="A38" s="12" t="s">
        <v>20</v>
      </c>
      <c r="B38" s="12"/>
      <c r="C38" s="12"/>
      <c r="D38" s="4" t="s">
        <v>118</v>
      </c>
      <c r="E38" s="13" t="s">
        <v>119</v>
      </c>
      <c r="F38" s="14">
        <v>3</v>
      </c>
      <c r="G38" s="14">
        <v>48</v>
      </c>
      <c r="H38" s="14">
        <v>30</v>
      </c>
      <c r="I38" s="14">
        <v>18</v>
      </c>
      <c r="J38" s="32"/>
      <c r="K38" s="14"/>
      <c r="L38" s="14"/>
      <c r="M38" s="14">
        <v>2</v>
      </c>
      <c r="N38" s="14"/>
      <c r="O38" s="32"/>
      <c r="P38" s="14"/>
      <c r="Q38" s="47" t="s">
        <v>35</v>
      </c>
      <c r="R38" s="14">
        <v>3</v>
      </c>
      <c r="S38" s="48" t="s">
        <v>99</v>
      </c>
      <c r="T38" s="3" t="s">
        <v>39</v>
      </c>
      <c r="U38" s="3"/>
    </row>
    <row r="39" ht="28" customHeight="1" spans="1:21">
      <c r="A39" s="20"/>
      <c r="B39" s="12"/>
      <c r="C39" s="12"/>
      <c r="D39" s="4" t="s">
        <v>120</v>
      </c>
      <c r="E39" s="13" t="s">
        <v>121</v>
      </c>
      <c r="F39" s="14">
        <v>4</v>
      </c>
      <c r="G39" s="14">
        <v>64</v>
      </c>
      <c r="H39" s="14">
        <v>24</v>
      </c>
      <c r="I39" s="14">
        <v>40</v>
      </c>
      <c r="J39" s="36"/>
      <c r="K39" s="37"/>
      <c r="L39" s="37">
        <v>4</v>
      </c>
      <c r="M39" s="37"/>
      <c r="N39" s="37"/>
      <c r="O39" s="36"/>
      <c r="P39" s="37"/>
      <c r="Q39" s="47" t="s">
        <v>35</v>
      </c>
      <c r="R39" s="14">
        <v>2</v>
      </c>
      <c r="S39" s="48" t="s">
        <v>99</v>
      </c>
      <c r="T39" s="41" t="s">
        <v>122</v>
      </c>
      <c r="U39" s="42"/>
    </row>
    <row r="40" customHeight="1" spans="1:21">
      <c r="A40" s="20" t="s">
        <v>22</v>
      </c>
      <c r="B40" s="12"/>
      <c r="C40" s="12"/>
      <c r="D40" s="7" t="s">
        <v>123</v>
      </c>
      <c r="E40" s="13" t="s">
        <v>124</v>
      </c>
      <c r="F40" s="14">
        <v>3</v>
      </c>
      <c r="G40" s="14">
        <v>48</v>
      </c>
      <c r="H40" s="14">
        <v>24</v>
      </c>
      <c r="I40" s="14">
        <v>24</v>
      </c>
      <c r="J40" s="32"/>
      <c r="K40" s="14"/>
      <c r="L40" s="33"/>
      <c r="M40" s="14"/>
      <c r="N40" s="14">
        <v>3</v>
      </c>
      <c r="O40" s="32"/>
      <c r="P40" s="14"/>
      <c r="Q40" s="47" t="s">
        <v>30</v>
      </c>
      <c r="R40" s="14">
        <v>4</v>
      </c>
      <c r="S40" s="48" t="s">
        <v>99</v>
      </c>
      <c r="T40" s="3" t="s">
        <v>39</v>
      </c>
      <c r="U40" s="3"/>
    </row>
    <row r="41" customHeight="1" spans="1:21">
      <c r="A41" s="20" t="s">
        <v>23</v>
      </c>
      <c r="B41" s="12"/>
      <c r="C41" s="12"/>
      <c r="D41" s="4" t="s">
        <v>125</v>
      </c>
      <c r="E41" s="13" t="s">
        <v>126</v>
      </c>
      <c r="F41" s="14">
        <v>3</v>
      </c>
      <c r="G41" s="14">
        <v>48</v>
      </c>
      <c r="H41" s="14">
        <v>30</v>
      </c>
      <c r="I41" s="14">
        <v>18</v>
      </c>
      <c r="J41" s="32"/>
      <c r="K41" s="14"/>
      <c r="L41" s="14"/>
      <c r="M41" s="14">
        <v>3</v>
      </c>
      <c r="N41" s="14"/>
      <c r="O41" s="32"/>
      <c r="P41" s="14"/>
      <c r="Q41" s="47" t="s">
        <v>35</v>
      </c>
      <c r="R41" s="14">
        <v>3</v>
      </c>
      <c r="S41" s="48" t="s">
        <v>99</v>
      </c>
      <c r="T41" s="3" t="s">
        <v>39</v>
      </c>
      <c r="U41" s="3"/>
    </row>
    <row r="42" customHeight="1" spans="1:21">
      <c r="A42" s="20" t="s">
        <v>24</v>
      </c>
      <c r="B42" s="12"/>
      <c r="C42" s="12"/>
      <c r="D42" s="4" t="s">
        <v>127</v>
      </c>
      <c r="E42" s="13" t="s">
        <v>128</v>
      </c>
      <c r="F42" s="14">
        <v>2</v>
      </c>
      <c r="G42" s="14">
        <v>32</v>
      </c>
      <c r="H42" s="14">
        <v>12</v>
      </c>
      <c r="I42" s="14">
        <v>20</v>
      </c>
      <c r="J42" s="32"/>
      <c r="K42" s="14"/>
      <c r="L42" s="14"/>
      <c r="M42" s="14"/>
      <c r="N42" s="14">
        <v>2</v>
      </c>
      <c r="O42" s="32"/>
      <c r="P42" s="14"/>
      <c r="Q42" s="47" t="s">
        <v>35</v>
      </c>
      <c r="R42" s="14">
        <v>4</v>
      </c>
      <c r="S42" s="48" t="s">
        <v>99</v>
      </c>
      <c r="T42" s="3" t="s">
        <v>129</v>
      </c>
      <c r="U42" s="3"/>
    </row>
    <row r="43" ht="24" customHeight="1" spans="1:21">
      <c r="A43" s="21" t="s">
        <v>48</v>
      </c>
      <c r="B43" s="12"/>
      <c r="C43" s="12"/>
      <c r="D43" s="7" t="s">
        <v>130</v>
      </c>
      <c r="E43" s="22" t="s">
        <v>131</v>
      </c>
      <c r="F43" s="14">
        <v>4</v>
      </c>
      <c r="G43" s="14">
        <v>64</v>
      </c>
      <c r="H43" s="14">
        <v>18</v>
      </c>
      <c r="I43" s="14">
        <v>30</v>
      </c>
      <c r="J43" s="32"/>
      <c r="K43" s="14"/>
      <c r="L43" s="14"/>
      <c r="M43" s="14"/>
      <c r="N43" s="14">
        <v>4</v>
      </c>
      <c r="O43" s="32"/>
      <c r="P43" s="14"/>
      <c r="Q43" s="47" t="s">
        <v>35</v>
      </c>
      <c r="R43" s="14">
        <v>4</v>
      </c>
      <c r="S43" s="48" t="s">
        <v>99</v>
      </c>
      <c r="T43" s="3" t="s">
        <v>132</v>
      </c>
      <c r="U43" s="3"/>
    </row>
    <row r="44" customHeight="1" spans="1:21">
      <c r="A44" s="23" t="s">
        <v>71</v>
      </c>
      <c r="B44" s="23"/>
      <c r="C44" s="23"/>
      <c r="D44" s="23"/>
      <c r="E44" s="23"/>
      <c r="F44" s="24">
        <f>SUM(F37:F43)-F39</f>
        <v>18</v>
      </c>
      <c r="G44" s="24">
        <f>SUM(G37:G43)-G39</f>
        <v>288</v>
      </c>
      <c r="H44" s="24">
        <f>SUM(H37:H43)-H39</f>
        <v>138</v>
      </c>
      <c r="I44" s="24">
        <f>SUM(I37:I43)-I39</f>
        <v>134</v>
      </c>
      <c r="J44" s="24">
        <f>SUM(J37:J43)</f>
        <v>0</v>
      </c>
      <c r="K44" s="24">
        <f>SUM(K37:K43)</f>
        <v>0</v>
      </c>
      <c r="L44" s="24">
        <f>SUM(L37:L43)</f>
        <v>4</v>
      </c>
      <c r="M44" s="24">
        <f>SUM(M37:M43)</f>
        <v>5</v>
      </c>
      <c r="N44" s="24">
        <v>12</v>
      </c>
      <c r="O44" s="24"/>
      <c r="P44" s="24"/>
      <c r="Q44" s="27"/>
      <c r="R44" s="53"/>
      <c r="S44" s="53"/>
      <c r="T44" s="43"/>
      <c r="U44" s="43"/>
    </row>
    <row r="45" customHeight="1" spans="1:21">
      <c r="A45" s="12" t="s">
        <v>19</v>
      </c>
      <c r="B45" s="12" t="s">
        <v>133</v>
      </c>
      <c r="C45" s="12" t="s">
        <v>89</v>
      </c>
      <c r="D45" s="4" t="s">
        <v>134</v>
      </c>
      <c r="E45" s="13" t="s">
        <v>135</v>
      </c>
      <c r="F45" s="14">
        <v>3</v>
      </c>
      <c r="G45" s="14">
        <v>48</v>
      </c>
      <c r="H45" s="14">
        <v>24</v>
      </c>
      <c r="I45" s="14">
        <v>24</v>
      </c>
      <c r="J45" s="33"/>
      <c r="K45" s="14"/>
      <c r="L45" s="14"/>
      <c r="M45" s="33">
        <v>3</v>
      </c>
      <c r="N45" s="14"/>
      <c r="O45" s="32"/>
      <c r="P45" s="14"/>
      <c r="Q45" s="47" t="s">
        <v>30</v>
      </c>
      <c r="R45" s="14">
        <v>3</v>
      </c>
      <c r="S45" s="48" t="s">
        <v>99</v>
      </c>
      <c r="T45" s="3" t="s">
        <v>129</v>
      </c>
      <c r="U45" s="3"/>
    </row>
    <row r="46" customHeight="1" spans="1:21">
      <c r="A46" s="12" t="s">
        <v>20</v>
      </c>
      <c r="B46" s="12"/>
      <c r="C46" s="12"/>
      <c r="D46" s="4" t="s">
        <v>136</v>
      </c>
      <c r="E46" s="13" t="s">
        <v>137</v>
      </c>
      <c r="F46" s="25">
        <v>2</v>
      </c>
      <c r="G46" s="26">
        <v>50</v>
      </c>
      <c r="H46" s="26">
        <v>0</v>
      </c>
      <c r="I46" s="26">
        <v>50</v>
      </c>
      <c r="J46" s="32"/>
      <c r="K46" s="38"/>
      <c r="L46" s="39" t="s">
        <v>138</v>
      </c>
      <c r="M46" s="38" t="s">
        <v>29</v>
      </c>
      <c r="N46" s="38" t="s">
        <v>29</v>
      </c>
      <c r="O46" s="14"/>
      <c r="P46" s="14"/>
      <c r="Q46" s="47" t="s">
        <v>35</v>
      </c>
      <c r="R46" s="47" t="s">
        <v>20</v>
      </c>
      <c r="S46" s="48" t="s">
        <v>99</v>
      </c>
      <c r="T46" s="3" t="s">
        <v>139</v>
      </c>
      <c r="U46" s="3"/>
    </row>
    <row r="47" customHeight="1" spans="1:21">
      <c r="A47" s="12" t="s">
        <v>22</v>
      </c>
      <c r="B47" s="12"/>
      <c r="C47" s="12"/>
      <c r="D47" s="7" t="s">
        <v>140</v>
      </c>
      <c r="E47" s="13" t="s">
        <v>141</v>
      </c>
      <c r="F47" s="25">
        <v>2</v>
      </c>
      <c r="G47" s="26">
        <v>50</v>
      </c>
      <c r="H47" s="26">
        <v>0</v>
      </c>
      <c r="I47" s="26">
        <v>50</v>
      </c>
      <c r="J47" s="32"/>
      <c r="K47" s="38"/>
      <c r="L47" s="38"/>
      <c r="M47" s="38" t="s">
        <v>138</v>
      </c>
      <c r="N47" s="38"/>
      <c r="O47" s="14"/>
      <c r="P47" s="14"/>
      <c r="Q47" s="47" t="s">
        <v>35</v>
      </c>
      <c r="R47" s="47" t="s">
        <v>21</v>
      </c>
      <c r="S47" s="48" t="s">
        <v>99</v>
      </c>
      <c r="T47" s="3" t="s">
        <v>139</v>
      </c>
      <c r="U47" s="3"/>
    </row>
    <row r="48" customHeight="1" spans="1:21">
      <c r="A48" s="12" t="s">
        <v>24</v>
      </c>
      <c r="B48" s="12"/>
      <c r="C48" s="12"/>
      <c r="D48" s="4" t="s">
        <v>142</v>
      </c>
      <c r="E48" s="13" t="s">
        <v>143</v>
      </c>
      <c r="F48" s="14">
        <v>2</v>
      </c>
      <c r="G48" s="26">
        <v>25</v>
      </c>
      <c r="H48" s="26">
        <v>0</v>
      </c>
      <c r="I48" s="26">
        <v>25</v>
      </c>
      <c r="J48" s="32"/>
      <c r="K48" s="38"/>
      <c r="L48" s="38"/>
      <c r="M48" s="38"/>
      <c r="N48" s="38" t="s">
        <v>144</v>
      </c>
      <c r="O48" s="14"/>
      <c r="P48" s="14"/>
      <c r="Q48" s="47" t="s">
        <v>35</v>
      </c>
      <c r="R48" s="47" t="s">
        <v>22</v>
      </c>
      <c r="S48" s="54" t="s">
        <v>99</v>
      </c>
      <c r="T48" s="41" t="s">
        <v>139</v>
      </c>
      <c r="U48" s="42"/>
    </row>
    <row r="49" customHeight="1" spans="1:21">
      <c r="A49" s="12"/>
      <c r="B49" s="12"/>
      <c r="C49" s="12"/>
      <c r="D49" s="4" t="s">
        <v>145</v>
      </c>
      <c r="E49" s="13" t="s">
        <v>146</v>
      </c>
      <c r="F49" s="14">
        <v>2</v>
      </c>
      <c r="G49" s="26">
        <v>25</v>
      </c>
      <c r="H49" s="26">
        <v>0</v>
      </c>
      <c r="I49" s="26">
        <v>25</v>
      </c>
      <c r="J49" s="32"/>
      <c r="K49" s="38"/>
      <c r="L49" s="38"/>
      <c r="M49" s="38"/>
      <c r="N49" s="38" t="s">
        <v>144</v>
      </c>
      <c r="O49" s="14"/>
      <c r="P49" s="14"/>
      <c r="Q49" s="47" t="s">
        <v>35</v>
      </c>
      <c r="R49" s="47"/>
      <c r="S49" s="55"/>
      <c r="T49" s="41" t="s">
        <v>139</v>
      </c>
      <c r="U49" s="42"/>
    </row>
    <row r="50" customHeight="1" spans="1:21">
      <c r="A50" s="12"/>
      <c r="B50" s="12"/>
      <c r="C50" s="12"/>
      <c r="D50" s="7" t="s">
        <v>147</v>
      </c>
      <c r="E50" s="13" t="s">
        <v>148</v>
      </c>
      <c r="F50" s="14">
        <v>2</v>
      </c>
      <c r="G50" s="26">
        <v>25</v>
      </c>
      <c r="H50" s="26">
        <v>0</v>
      </c>
      <c r="I50" s="26">
        <v>25</v>
      </c>
      <c r="J50" s="32"/>
      <c r="K50" s="38"/>
      <c r="L50" s="38"/>
      <c r="M50" s="38"/>
      <c r="N50" s="38" t="s">
        <v>144</v>
      </c>
      <c r="O50" s="14"/>
      <c r="P50" s="14"/>
      <c r="Q50" s="47" t="s">
        <v>35</v>
      </c>
      <c r="R50" s="47"/>
      <c r="S50" s="55"/>
      <c r="T50" s="41" t="s">
        <v>139</v>
      </c>
      <c r="U50" s="42"/>
    </row>
    <row r="51" customHeight="1" spans="1:21">
      <c r="A51" s="12" t="s">
        <v>48</v>
      </c>
      <c r="B51" s="12"/>
      <c r="C51" s="12"/>
      <c r="D51" s="4" t="s">
        <v>149</v>
      </c>
      <c r="E51" s="13" t="s">
        <v>150</v>
      </c>
      <c r="F51" s="25">
        <v>2</v>
      </c>
      <c r="G51" s="26">
        <v>50</v>
      </c>
      <c r="H51" s="26">
        <v>0</v>
      </c>
      <c r="I51" s="26">
        <v>50</v>
      </c>
      <c r="J51" s="32"/>
      <c r="K51" s="38"/>
      <c r="L51" s="38"/>
      <c r="M51" s="38" t="s">
        <v>138</v>
      </c>
      <c r="N51" s="38"/>
      <c r="O51" s="14"/>
      <c r="P51" s="14"/>
      <c r="Q51" s="47" t="s">
        <v>35</v>
      </c>
      <c r="R51" s="47" t="s">
        <v>21</v>
      </c>
      <c r="S51" s="48" t="s">
        <v>99</v>
      </c>
      <c r="T51" s="3" t="s">
        <v>139</v>
      </c>
      <c r="U51" s="3"/>
    </row>
    <row r="52" customHeight="1" spans="1:21">
      <c r="A52" s="12" t="s">
        <v>51</v>
      </c>
      <c r="B52" s="12"/>
      <c r="C52" s="12"/>
      <c r="D52" s="4" t="s">
        <v>151</v>
      </c>
      <c r="E52" s="13" t="s">
        <v>152</v>
      </c>
      <c r="F52" s="25">
        <v>2</v>
      </c>
      <c r="G52" s="26">
        <v>50</v>
      </c>
      <c r="H52" s="26">
        <v>0</v>
      </c>
      <c r="I52" s="26">
        <v>50</v>
      </c>
      <c r="J52" s="32"/>
      <c r="K52" s="38"/>
      <c r="L52" s="38" t="s">
        <v>138</v>
      </c>
      <c r="M52" s="38"/>
      <c r="N52" s="38"/>
      <c r="O52" s="14"/>
      <c r="P52" s="14"/>
      <c r="Q52" s="47" t="s">
        <v>35</v>
      </c>
      <c r="R52" s="47" t="s">
        <v>20</v>
      </c>
      <c r="S52" s="48" t="s">
        <v>99</v>
      </c>
      <c r="T52" s="3" t="s">
        <v>139</v>
      </c>
      <c r="U52" s="3"/>
    </row>
    <row r="53" customHeight="1" spans="1:21">
      <c r="A53" s="23" t="s">
        <v>71</v>
      </c>
      <c r="B53" s="23"/>
      <c r="C53" s="23"/>
      <c r="D53" s="23"/>
      <c r="E53" s="23"/>
      <c r="F53" s="24">
        <f>SUM(F45:F52)</f>
        <v>17</v>
      </c>
      <c r="G53" s="24">
        <f>SUM(G45:G52)-G48</f>
        <v>298</v>
      </c>
      <c r="H53" s="24">
        <f>SUM(H45:H52)</f>
        <v>24</v>
      </c>
      <c r="I53" s="24">
        <f>SUM(I45:I52)</f>
        <v>299</v>
      </c>
      <c r="J53" s="24">
        <f>SUM(J45:J45)</f>
        <v>0</v>
      </c>
      <c r="K53" s="24">
        <v>0</v>
      </c>
      <c r="L53" s="24">
        <v>4</v>
      </c>
      <c r="M53" s="24">
        <v>8</v>
      </c>
      <c r="N53" s="24">
        <v>4</v>
      </c>
      <c r="O53" s="24"/>
      <c r="P53" s="24"/>
      <c r="Q53" s="27"/>
      <c r="R53" s="53"/>
      <c r="S53" s="53"/>
      <c r="T53" s="43"/>
      <c r="U53" s="43"/>
    </row>
    <row r="54" ht="21.95" customHeight="1" spans="1:21">
      <c r="A54" s="12" t="s">
        <v>20</v>
      </c>
      <c r="B54" s="12" t="s">
        <v>153</v>
      </c>
      <c r="C54" s="12" t="s">
        <v>72</v>
      </c>
      <c r="D54" s="4" t="s">
        <v>154</v>
      </c>
      <c r="E54" s="13" t="s">
        <v>155</v>
      </c>
      <c r="F54" s="25">
        <v>6</v>
      </c>
      <c r="G54" s="26">
        <v>150</v>
      </c>
      <c r="H54" s="26">
        <v>0</v>
      </c>
      <c r="I54" s="26">
        <v>150</v>
      </c>
      <c r="J54" s="32"/>
      <c r="K54" s="38"/>
      <c r="L54" s="38"/>
      <c r="M54" s="38"/>
      <c r="N54" s="38"/>
      <c r="O54" s="14" t="s">
        <v>156</v>
      </c>
      <c r="P54" s="14"/>
      <c r="Q54" s="47" t="s">
        <v>35</v>
      </c>
      <c r="R54" s="47" t="s">
        <v>23</v>
      </c>
      <c r="S54" s="48" t="s">
        <v>99</v>
      </c>
      <c r="T54" s="3"/>
      <c r="U54" s="3"/>
    </row>
    <row r="55" ht="20.1" customHeight="1" spans="1:21">
      <c r="A55" s="12" t="s">
        <v>21</v>
      </c>
      <c r="B55" s="12"/>
      <c r="C55" s="12"/>
      <c r="D55" s="4" t="s">
        <v>157</v>
      </c>
      <c r="E55" s="13" t="s">
        <v>158</v>
      </c>
      <c r="F55" s="25">
        <v>24</v>
      </c>
      <c r="G55" s="26">
        <v>600</v>
      </c>
      <c r="H55" s="26">
        <v>0</v>
      </c>
      <c r="I55" s="26">
        <v>600</v>
      </c>
      <c r="J55" s="32"/>
      <c r="K55" s="38"/>
      <c r="L55" s="38"/>
      <c r="M55" s="38"/>
      <c r="N55" s="38"/>
      <c r="O55" s="14" t="s">
        <v>159</v>
      </c>
      <c r="P55" s="14" t="s">
        <v>160</v>
      </c>
      <c r="Q55" s="47" t="s">
        <v>35</v>
      </c>
      <c r="R55" s="47" t="s">
        <v>24</v>
      </c>
      <c r="S55" s="48" t="s">
        <v>99</v>
      </c>
      <c r="T55" s="3"/>
      <c r="U55" s="3"/>
    </row>
    <row r="56" customHeight="1" spans="1:21">
      <c r="A56" s="15" t="s">
        <v>71</v>
      </c>
      <c r="B56" s="15"/>
      <c r="C56" s="15"/>
      <c r="D56" s="15"/>
      <c r="E56" s="15"/>
      <c r="F56" s="16">
        <f t="shared" ref="F56:M56" si="4">SUM(F54:F55)</f>
        <v>30</v>
      </c>
      <c r="G56" s="16">
        <f t="shared" si="4"/>
        <v>750</v>
      </c>
      <c r="H56" s="16">
        <f t="shared" si="4"/>
        <v>0</v>
      </c>
      <c r="I56" s="16">
        <f t="shared" si="4"/>
        <v>750</v>
      </c>
      <c r="J56" s="16">
        <f t="shared" si="4"/>
        <v>0</v>
      </c>
      <c r="K56" s="16">
        <f t="shared" si="4"/>
        <v>0</v>
      </c>
      <c r="L56" s="16">
        <f t="shared" si="4"/>
        <v>0</v>
      </c>
      <c r="M56" s="16">
        <f t="shared" si="4"/>
        <v>0</v>
      </c>
      <c r="N56" s="16">
        <v>0</v>
      </c>
      <c r="O56" s="16">
        <v>15</v>
      </c>
      <c r="P56" s="16">
        <v>15</v>
      </c>
      <c r="Q56" s="15"/>
      <c r="R56" s="49"/>
      <c r="S56" s="49"/>
      <c r="T56" s="43"/>
      <c r="U56" s="43"/>
    </row>
    <row r="57" customHeight="1" spans="1:21">
      <c r="A57" s="27" t="s">
        <v>161</v>
      </c>
      <c r="B57" s="27"/>
      <c r="C57" s="27"/>
      <c r="D57" s="27"/>
      <c r="E57" s="27"/>
      <c r="F57" s="24">
        <f>F56+F53+F44+F36+F29+F26+F19</f>
        <v>132</v>
      </c>
      <c r="G57" s="24">
        <v>2518</v>
      </c>
      <c r="H57" s="24">
        <v>697</v>
      </c>
      <c r="I57" s="24">
        <v>1821</v>
      </c>
      <c r="J57" s="24">
        <f>J56+J53+J44+J36+J29+J26+J19</f>
        <v>0</v>
      </c>
      <c r="K57" s="24">
        <v>24</v>
      </c>
      <c r="L57" s="24">
        <v>25</v>
      </c>
      <c r="M57" s="24">
        <v>21</v>
      </c>
      <c r="N57" s="24">
        <v>22</v>
      </c>
      <c r="O57" s="24">
        <f>O56+O53+O44+O36+O29+O26+O19</f>
        <v>15</v>
      </c>
      <c r="P57" s="24">
        <f>P56+P53+P44+P36+P29+P26+P19</f>
        <v>15</v>
      </c>
      <c r="Q57" s="56"/>
      <c r="R57" s="53"/>
      <c r="S57" s="53"/>
      <c r="T57" s="57"/>
      <c r="U57" s="57"/>
    </row>
    <row r="58" customHeight="1" spans="1:20">
      <c r="A58" s="28" t="s">
        <v>162</v>
      </c>
      <c r="B58" s="28"/>
      <c r="C58" s="28"/>
      <c r="D58" s="28"/>
      <c r="E58" s="28"/>
      <c r="F58" s="28"/>
      <c r="G58" s="28"/>
      <c r="H58" s="28"/>
      <c r="I58" s="28"/>
      <c r="J58" s="28"/>
      <c r="K58" s="28"/>
      <c r="L58" s="28"/>
      <c r="M58" s="28"/>
      <c r="N58" s="28"/>
      <c r="O58" s="28"/>
      <c r="P58" s="28"/>
      <c r="Q58" s="28"/>
      <c r="R58" s="28"/>
      <c r="S58" s="28"/>
      <c r="T58" s="28"/>
    </row>
    <row r="59" ht="38.1" customHeight="1" spans="1:20">
      <c r="A59" s="28"/>
      <c r="B59" s="28"/>
      <c r="C59" s="28"/>
      <c r="D59" s="28"/>
      <c r="E59" s="28"/>
      <c r="F59" s="28"/>
      <c r="G59" s="28"/>
      <c r="H59" s="28"/>
      <c r="I59" s="28"/>
      <c r="J59" s="28"/>
      <c r="K59" s="28"/>
      <c r="L59" s="28"/>
      <c r="M59" s="28"/>
      <c r="N59" s="28"/>
      <c r="O59" s="28"/>
      <c r="P59" s="28"/>
      <c r="Q59" s="28"/>
      <c r="R59" s="28"/>
      <c r="S59" s="28"/>
      <c r="T59" s="28"/>
    </row>
  </sheetData>
  <mergeCells count="95">
    <mergeCell ref="A1:T1"/>
    <mergeCell ref="H2:J2"/>
    <mergeCell ref="K2:P2"/>
    <mergeCell ref="K3:L3"/>
    <mergeCell ref="M3:N3"/>
    <mergeCell ref="O3:P3"/>
    <mergeCell ref="T5:U5"/>
    <mergeCell ref="T6:U6"/>
    <mergeCell ref="T7:U7"/>
    <mergeCell ref="T8:U8"/>
    <mergeCell ref="T9:U9"/>
    <mergeCell ref="T10:U10"/>
    <mergeCell ref="T11:U11"/>
    <mergeCell ref="T12:U12"/>
    <mergeCell ref="A19:E19"/>
    <mergeCell ref="T19:U19"/>
    <mergeCell ref="T24:U24"/>
    <mergeCell ref="T25:U25"/>
    <mergeCell ref="A26:E26"/>
    <mergeCell ref="T26:U26"/>
    <mergeCell ref="D27:E27"/>
    <mergeCell ref="K27:P27"/>
    <mergeCell ref="T27:U27"/>
    <mergeCell ref="D28:E28"/>
    <mergeCell ref="T28:U28"/>
    <mergeCell ref="A29:E29"/>
    <mergeCell ref="T29:U29"/>
    <mergeCell ref="T30:U30"/>
    <mergeCell ref="T31:U31"/>
    <mergeCell ref="T32:U32"/>
    <mergeCell ref="T33:U33"/>
    <mergeCell ref="T34:U34"/>
    <mergeCell ref="T35:U35"/>
    <mergeCell ref="A36:E36"/>
    <mergeCell ref="T36:U36"/>
    <mergeCell ref="T37:U37"/>
    <mergeCell ref="T38:U38"/>
    <mergeCell ref="T39:U39"/>
    <mergeCell ref="T40:U40"/>
    <mergeCell ref="T41:U41"/>
    <mergeCell ref="T42:U42"/>
    <mergeCell ref="T43:U43"/>
    <mergeCell ref="A44:E44"/>
    <mergeCell ref="T44:U44"/>
    <mergeCell ref="T45:U45"/>
    <mergeCell ref="T46:U46"/>
    <mergeCell ref="T47:U47"/>
    <mergeCell ref="T48:U48"/>
    <mergeCell ref="T49:U49"/>
    <mergeCell ref="T50:U50"/>
    <mergeCell ref="T51:U51"/>
    <mergeCell ref="T52:U52"/>
    <mergeCell ref="A53:E53"/>
    <mergeCell ref="T53:U53"/>
    <mergeCell ref="T54:U54"/>
    <mergeCell ref="T55:U55"/>
    <mergeCell ref="A56:E56"/>
    <mergeCell ref="T56:U56"/>
    <mergeCell ref="A57:E57"/>
    <mergeCell ref="T57:U57"/>
    <mergeCell ref="A2:A4"/>
    <mergeCell ref="A13:A14"/>
    <mergeCell ref="A15:A18"/>
    <mergeCell ref="A20:A21"/>
    <mergeCell ref="A22:A23"/>
    <mergeCell ref="B5:B18"/>
    <mergeCell ref="B20:B25"/>
    <mergeCell ref="B30:B35"/>
    <mergeCell ref="B37:B43"/>
    <mergeCell ref="B45:B52"/>
    <mergeCell ref="B54:B55"/>
    <mergeCell ref="C5:C18"/>
    <mergeCell ref="C20:C25"/>
    <mergeCell ref="C27:C28"/>
    <mergeCell ref="C30:C35"/>
    <mergeCell ref="C37:C43"/>
    <mergeCell ref="C45:C52"/>
    <mergeCell ref="C54:C55"/>
    <mergeCell ref="D2:D4"/>
    <mergeCell ref="E2:E4"/>
    <mergeCell ref="F2:F4"/>
    <mergeCell ref="G2:G4"/>
    <mergeCell ref="H3:H4"/>
    <mergeCell ref="I3:I4"/>
    <mergeCell ref="J3:J4"/>
    <mergeCell ref="Q2:Q4"/>
    <mergeCell ref="R2:R4"/>
    <mergeCell ref="S2:S4"/>
    <mergeCell ref="T15:U18"/>
    <mergeCell ref="T13:U14"/>
    <mergeCell ref="T20:U21"/>
    <mergeCell ref="T22:U23"/>
    <mergeCell ref="A58:T59"/>
    <mergeCell ref="B2:C4"/>
    <mergeCell ref="T2:U4"/>
  </mergeCells>
  <pageMargins left="0.75" right="0.75" top="1" bottom="1" header="0.5" footer="0.5"/>
  <pageSetup paperSize="9" orientation="portrait" verticalDpi="12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56840</dc:creator>
  <cp:lastModifiedBy>Traveling light</cp:lastModifiedBy>
  <dcterms:created xsi:type="dcterms:W3CDTF">2023-06-09T13:56:00Z</dcterms:created>
  <dcterms:modified xsi:type="dcterms:W3CDTF">2024-07-04T14:12:35Z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6859B2F004704651850B823257A4F5BD_13</vt:lpwstr>
  </property>
  <property fmtid="{D5CDD505-2E9C-101B-9397-08002B2CF9AE}" pid="3" name="KSOProductBuildVer">
    <vt:lpwstr>2052-12.1.0.16929</vt:lpwstr>
  </property>
</Properties>
</file>